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22590" yWindow="495" windowWidth="21735" windowHeight="7650"/>
  </bookViews>
  <sheets>
    <sheet name="Readme - Introduction" sheetId="1" r:id="rId1"/>
    <sheet name="Main Results and Overview" sheetId="2" r:id="rId2"/>
    <sheet name="Detailed AQR Results" sheetId="3" r:id="rId3"/>
    <sheet name="Drop Downs" sheetId="5" state="hidden" r:id="rId4"/>
    <sheet name="Definitions &amp; Explanations" sheetId="6" r:id="rId5"/>
  </sheets>
  <definedNames>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4">'Definitions &amp; Explanations'!$B$2:$D$80</definedName>
    <definedName name="_xlnm.Print_Area" localSheetId="2">'Detailed AQR Results'!$B$2:$V$142</definedName>
    <definedName name="_xlnm.Print_Area" localSheetId="1">'Main Results and Overview'!$B$2:$R$74</definedName>
    <definedName name="_xlnm.Print_Area" localSheetId="0">'Readme - Introduction'!$B$2:$G$56</definedName>
  </definedNames>
  <calcPr calcId="145621" calcMode="manual"/>
</workbook>
</file>

<file path=xl/calcChain.xml><?xml version="1.0" encoding="utf-8"?>
<calcChain xmlns="http://schemas.openxmlformats.org/spreadsheetml/2006/main">
  <c r="E24" i="1" l="1"/>
  <c r="C3" i="1" l="1"/>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<sst xmlns="http://schemas.openxmlformats.org/spreadsheetml/2006/main" count="651" uniqueCount="435">
  <si>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</si>
  <si>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</si>
  <si>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</si>
  <si>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</si>
  <si>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</si>
  <si>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</si>
  <si>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</si>
  <si>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</si>
  <si>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</si>
  <si>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</si>
  <si>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</si>
  <si>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</si>
  <si>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</si>
  <si>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</si>
  <si>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</si>
  <si>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</si>
  <si>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</si>
  <si>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</si>
  <si>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</si>
  <si>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</si>
  <si>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</si>
  <si>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</si>
  <si>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</si>
  <si>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</si>
  <si>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ECB PUBLIC</t>
  </si>
  <si>
    <t>NAME OF THE ENTITY</t>
  </si>
  <si>
    <t>Main Results and Overview</t>
  </si>
  <si>
    <t>A</t>
  </si>
  <si>
    <t>A1</t>
  </si>
  <si>
    <t>Total Assets (based on prudential scope of consolidation)</t>
  </si>
  <si>
    <t>Mill. EUR</t>
  </si>
  <si>
    <t>A2</t>
  </si>
  <si>
    <t>A3</t>
  </si>
  <si>
    <t>A4</t>
  </si>
  <si>
    <t>A5</t>
  </si>
  <si>
    <t>Total exposure measure according to Article 429 CRR
"Leverage exposure"</t>
  </si>
  <si>
    <t>A6</t>
  </si>
  <si>
    <t>%</t>
  </si>
  <si>
    <t>A7</t>
  </si>
  <si>
    <t>Tier 1 Ratio (where available)
according to CRD3 definition, as of 31.12.2013 as reported by the bank</t>
  </si>
  <si>
    <t>A8</t>
  </si>
  <si>
    <t xml:space="preserve">Core Tier 1 Ratio (where available)
according to EBA definition </t>
  </si>
  <si>
    <t>A9</t>
  </si>
  <si>
    <t>Leverage ratio</t>
  </si>
  <si>
    <t>A10</t>
  </si>
  <si>
    <t>Non-performing exposures ratio</t>
  </si>
  <si>
    <t>A11</t>
  </si>
  <si>
    <t>Coverage ratio for non-performing exposure</t>
  </si>
  <si>
    <t>A12</t>
  </si>
  <si>
    <t>Level 3 instruments on total assets</t>
  </si>
  <si>
    <t>B</t>
  </si>
  <si>
    <t>MAIN RESULTS OF THE COMPREHENSIVE ASSESSMENT (CA)</t>
  </si>
  <si>
    <t>B1</t>
  </si>
  <si>
    <t>B2</t>
  </si>
  <si>
    <t>Basis Points Change</t>
  </si>
  <si>
    <t>B3</t>
  </si>
  <si>
    <t>AQR adjusted CET1 Ratio
B3 = B1 + B2</t>
  </si>
  <si>
    <t xml:space="preserve">B4 </t>
  </si>
  <si>
    <t>B5</t>
  </si>
  <si>
    <t>Adjusted CET1 Ratio after Baseline Scenario
B5 = B3 + B4</t>
  </si>
  <si>
    <t>B6</t>
  </si>
  <si>
    <t>B7</t>
  </si>
  <si>
    <t>Adjusted CET1 Ratio after Adverse Scenario
B7 = B3 + B6</t>
  </si>
  <si>
    <t xml:space="preserve">Capital Shortfall </t>
  </si>
  <si>
    <t>B8</t>
  </si>
  <si>
    <t xml:space="preserve">to threshold of 8% for AQR adjusted CET1 Ratio </t>
  </si>
  <si>
    <t>B9</t>
  </si>
  <si>
    <t>to threshold of 8% in Baseline Scenario</t>
  </si>
  <si>
    <t>B10</t>
  </si>
  <si>
    <t>to threshold of 5.5% in Adverse Scenario</t>
  </si>
  <si>
    <t>B11</t>
  </si>
  <si>
    <t>Aggregated Capital Shortfall of the Comprehensive Assessment
B11 = max ( B8,  B9, B10 )</t>
  </si>
  <si>
    <t>C</t>
  </si>
  <si>
    <t>Issuance of CET1 Instruments</t>
  </si>
  <si>
    <t>Impact on Common Equity Tier 1
Million EUR</t>
  </si>
  <si>
    <t>C1</t>
  </si>
  <si>
    <t>Raising of capital instruments eligible as CET1 capital</t>
  </si>
  <si>
    <t>n/a</t>
  </si>
  <si>
    <t>C2</t>
  </si>
  <si>
    <t>Repayment of CET1 capital, buybacks</t>
  </si>
  <si>
    <t>C3</t>
  </si>
  <si>
    <t>Net issuance of Additional Tier 1 Instruments</t>
  </si>
  <si>
    <t>Impact on Additional Tier 1
Million EUR</t>
  </si>
  <si>
    <t>C4</t>
  </si>
  <si>
    <t>with a trigger at or above 5.5% and below 6%</t>
  </si>
  <si>
    <t>C5</t>
  </si>
  <si>
    <t>with a trigger at or above 6% and below 7%</t>
  </si>
  <si>
    <t>C6</t>
  </si>
  <si>
    <t>with a trigger at or above 7%</t>
  </si>
  <si>
    <t>Fines/Litigation costs</t>
  </si>
  <si>
    <t>Million EUR</t>
  </si>
  <si>
    <t>C7</t>
  </si>
  <si>
    <t>Incurred fines/litigation costs from January to September 2016 (net of provisions)</t>
  </si>
  <si>
    <t>2. Detailed AQR Results</t>
  </si>
  <si>
    <t>D. Matrix Breakdown of AQR Result (B2)</t>
  </si>
  <si>
    <t>D .A</t>
  </si>
  <si>
    <t>D .B</t>
  </si>
  <si>
    <t>D .C</t>
  </si>
  <si>
    <t>D .D</t>
  </si>
  <si>
    <t>D .E</t>
  </si>
  <si>
    <t>D .F</t>
  </si>
  <si>
    <t>Portfolio selected
in Phase 1</t>
  </si>
  <si>
    <t>Adjustments to provisions 
on sampled files</t>
  </si>
  <si>
    <t>Adjustments to provisions due to
projection of findings</t>
  </si>
  <si>
    <t>AQR breakdown</t>
  </si>
  <si>
    <t>Asset class breakdown</t>
  </si>
  <si>
    <t>Units of Measurement</t>
  </si>
  <si>
    <t>% of RWA selected 
in Phase 1</t>
  </si>
  <si>
    <t>Basis Points</t>
  </si>
  <si>
    <t>D1</t>
  </si>
  <si>
    <t>Total credit exposure</t>
  </si>
  <si>
    <t>D2</t>
  </si>
  <si>
    <t>Sovereigns and Supranational non-governmental organisations</t>
  </si>
  <si>
    <t>D3</t>
  </si>
  <si>
    <t>Institutions</t>
  </si>
  <si>
    <t>D4</t>
  </si>
  <si>
    <t>Retail</t>
  </si>
  <si>
    <t>D5</t>
  </si>
  <si>
    <t xml:space="preserve">  thereof SME</t>
  </si>
  <si>
    <t>D6</t>
  </si>
  <si>
    <t xml:space="preserve">  thereof Residential Real Estate (RRE)</t>
  </si>
  <si>
    <t>D7</t>
  </si>
  <si>
    <t xml:space="preserve">  thereof Other Retail</t>
  </si>
  <si>
    <t>D8</t>
  </si>
  <si>
    <t>Corporates</t>
  </si>
  <si>
    <t>D9</t>
  </si>
  <si>
    <t>Other Assets</t>
  </si>
  <si>
    <t>D10</t>
  </si>
  <si>
    <t>Additional information on portfolios with largest adjustments accounting for (at least) 30% of total banking book AQR adjustment:</t>
  </si>
  <si>
    <t>Asset Class</t>
  </si>
  <si>
    <t>Geography</t>
  </si>
  <si>
    <t>D .G</t>
  </si>
  <si>
    <t>D .H</t>
  </si>
  <si>
    <t>D .I</t>
  </si>
  <si>
    <t>Portfolio size
Carrying Amount</t>
  </si>
  <si>
    <t>Portfolio selection</t>
  </si>
  <si>
    <t>% selected in Phase 1</t>
  </si>
  <si>
    <t>Basis points</t>
  </si>
  <si>
    <t>D11</t>
  </si>
  <si>
    <t>CVA</t>
  </si>
  <si>
    <t>D12</t>
  </si>
  <si>
    <t>Fair Value review</t>
  </si>
  <si>
    <t>D13</t>
  </si>
  <si>
    <t>Non derivative exposures review</t>
  </si>
  <si>
    <t>Please refer to Definitions and Explanations sheet</t>
  </si>
  <si>
    <t>D14</t>
  </si>
  <si>
    <t>Bonds</t>
  </si>
  <si>
    <t>D15</t>
  </si>
  <si>
    <t>Securitisations</t>
  </si>
  <si>
    <t>D16</t>
  </si>
  <si>
    <t>Loans</t>
  </si>
  <si>
    <t>D17</t>
  </si>
  <si>
    <t>Equity (Investment in PE and Participations)</t>
  </si>
  <si>
    <t>D18</t>
  </si>
  <si>
    <t>Investment Properties / Real Estate / Other</t>
  </si>
  <si>
    <t>D19</t>
  </si>
  <si>
    <t xml:space="preserve">Derivatives Model Review </t>
  </si>
  <si>
    <t>D20</t>
  </si>
  <si>
    <t>Gross impact on capital</t>
  </si>
  <si>
    <t>D21</t>
  </si>
  <si>
    <t>Offsetting impact due to risk protection</t>
  </si>
  <si>
    <t>D22</t>
  </si>
  <si>
    <t>Offsetting tax impact</t>
  </si>
  <si>
    <t>D23</t>
  </si>
  <si>
    <t>Net total impact of AQR results on CET1 ratio</t>
  </si>
  <si>
    <t>Information reported only for portfolios subject to detailed review in AQR</t>
  </si>
  <si>
    <t>Asset quality indicators</t>
  </si>
  <si>
    <t>E .A</t>
  </si>
  <si>
    <t>E .B</t>
  </si>
  <si>
    <t>E .C</t>
  </si>
  <si>
    <t>E .D</t>
  </si>
  <si>
    <t>Changes due to the credit file review</t>
  </si>
  <si>
    <t>Changes due to the
projection of findings</t>
  </si>
  <si>
    <r>
      <rPr>
        <b/>
        <sz val="10"/>
        <color indexed="8"/>
        <rFont val="Arial"/>
        <family val="2"/>
      </rPr>
      <t xml:space="preserve">AQR-adjusted NPE Level </t>
    </r>
    <r>
      <rPr>
        <sz val="10"/>
        <color theme="1"/>
        <rFont val="Calibri"/>
        <family val="2"/>
        <scheme val="minor"/>
      </rPr>
      <t xml:space="preserve">
</t>
    </r>
  </si>
  <si>
    <t>Non-Performing Exposure Ratio</t>
  </si>
  <si>
    <t>E1</t>
  </si>
  <si>
    <t>E2</t>
  </si>
  <si>
    <t>E3</t>
  </si>
  <si>
    <t>E4</t>
  </si>
  <si>
    <t>E5</t>
  </si>
  <si>
    <t>E6</t>
  </si>
  <si>
    <t>E7</t>
  </si>
  <si>
    <t>E8</t>
  </si>
  <si>
    <t>E9</t>
  </si>
  <si>
    <t>E .E</t>
  </si>
  <si>
    <t>E .F</t>
  </si>
  <si>
    <t>E .G</t>
  </si>
  <si>
    <t>E .H</t>
  </si>
  <si>
    <t>E .I</t>
  </si>
  <si>
    <t>E.J</t>
  </si>
  <si>
    <t>AQR - adjusted 
ratio of provisions on NPE to NPE</t>
  </si>
  <si>
    <t>Coverage ratio for exposures newly classified as NPE during the AQR</t>
  </si>
  <si>
    <t>Coverage Ratio</t>
  </si>
  <si>
    <t>E10</t>
  </si>
  <si>
    <t>E11</t>
  </si>
  <si>
    <t>Sovereigns and Supranational non-governmental organisation</t>
  </si>
  <si>
    <t>E12</t>
  </si>
  <si>
    <t>E13</t>
  </si>
  <si>
    <t>E14</t>
  </si>
  <si>
    <t>E15</t>
  </si>
  <si>
    <t>E16</t>
  </si>
  <si>
    <t>E17</t>
  </si>
  <si>
    <t>E18</t>
  </si>
  <si>
    <t>For information purposes only</t>
  </si>
  <si>
    <t>F. LEVERAGE RATIO IMPACT OF THE COMPREHENSIVE ASSESSMENT</t>
  </si>
  <si>
    <t>F1</t>
  </si>
  <si>
    <t>F1 = A9</t>
  </si>
  <si>
    <t>F2</t>
  </si>
  <si>
    <t xml:space="preserve">F3 </t>
  </si>
  <si>
    <t xml:space="preserve">AQR adjusted Leverage Ratio </t>
  </si>
  <si>
    <t>F3 = F1 + F2</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</si>
  <si>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</si>
  <si>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</si>
  <si>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</si>
  <si>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</si>
  <si>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</si>
  <si>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</si>
  <si>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</si>
  <si>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</si>
  <si>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</si>
  <si>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</si>
  <si>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</si>
  <si>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</si>
  <si>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</si>
  <si>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</si>
  <si>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</si>
  <si>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</si>
  <si>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</si>
  <si>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</si>
  <si>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</si>
  <si>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</si>
  <si>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</si>
  <si>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</si>
  <si>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</si>
  <si>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</si>
  <si>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</si>
  <si>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</si>
  <si>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</si>
  <si>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</si>
  <si>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</si>
  <si>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</si>
  <si>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</si>
  <si>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</si>
  <si>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</si>
  <si>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</si>
  <si>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</si>
  <si>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</si>
  <si>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</si>
  <si>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</si>
  <si>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</si>
  <si>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</si>
  <si>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</si>
  <si>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</si>
  <si>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</si>
  <si>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</si>
  <si>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</si>
  <si>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</si>
  <si>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</si>
  <si>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</si>
  <si>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</si>
  <si>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</si>
  <si>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</si>
  <si>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</si>
  <si>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</si>
  <si>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</si>
  <si>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</si>
  <si>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</si>
  <si>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</si>
  <si>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</si>
  <si>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</si>
  <si>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</si>
  <si>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Net total impact of AQR results on CET1</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</si>
  <si>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</si>
  <si>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</si>
  <si>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</si>
  <si>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</si>
  <si>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</si>
  <si>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</si>
  <si>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</si>
  <si>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</si>
  <si>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</si>
  <si>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</si>
  <si>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</si>
  <si>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</si>
  <si>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</si>
  <si>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</si>
  <si>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</si>
  <si>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</si>
  <si>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</si>
  <si>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</si>
  <si>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</si>
  <si>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</si>
  <si>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</si>
  <si>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</si>
  <si>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</si>
  <si>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</si>
  <si>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</si>
  <si>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</si>
  <si>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</si>
  <si>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</si>
  <si>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</si>
  <si>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</si>
  <si>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</si>
  <si>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</si>
  <si>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</si>
  <si>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</si>
  <si>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</si>
  <si>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</si>
  <si>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</si>
  <si>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</si>
  <si>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</si>
  <si>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</si>
  <si>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</si>
  <si>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</si>
  <si>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</si>
  <si>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r>
      <t xml:space="preserve">Aggregated adjustments due to the outcome of the </t>
    </r>
    <r>
      <rPr>
        <sz val="10"/>
        <color indexed="8"/>
        <rFont val="Arial"/>
        <family val="2"/>
      </rPr>
      <t>AQR</t>
    </r>
  </si>
  <si>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</si>
  <si>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</si>
  <si>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r>
      <t xml:space="preserve">Aggregated adjustments to Leverage Ratio due to the outcome of the </t>
    </r>
    <r>
      <rPr>
        <b/>
        <sz val="10"/>
        <color indexed="8"/>
        <rFont val="Arial"/>
        <family val="2"/>
      </rPr>
      <t>AQR</t>
    </r>
  </si>
  <si>
    <r>
      <rPr>
        <b/>
        <sz val="11"/>
        <color indexed="8"/>
        <rFont val="Arial"/>
        <family val="2"/>
      </rPr>
      <t>Approved Restructuring Results</t>
    </r>
    <r>
      <rPr>
        <sz val="11"/>
        <color theme="1"/>
        <rFont val="Arial"/>
        <family val="2"/>
      </rPr>
      <t xml:space="preserve">
This is a repetition of Section B, main results of the Comprehensive Assessment, for those banks that have an agreed restructuring plan
</t>
    </r>
  </si>
  <si>
    <t xml:space="preserve">AQR adjusted         CET1 Ratio </t>
  </si>
  <si>
    <t xml:space="preserve">AQR adjusted          CET1 Ratio </t>
  </si>
  <si>
    <t>Adjusted              CET1 Ratio              after Adverse Scenario</t>
  </si>
  <si>
    <t>Adjusted               CET1 Ratio               after Baseline Scenario</t>
  </si>
  <si>
    <t>END 2018</t>
  </si>
  <si>
    <t>2019 COMPREHENSIVE ASSESSMENT OUTCOME</t>
  </si>
  <si>
    <t>Conversion to CET1 of hybrid instruments 
becoming effective between January and June 2019</t>
  </si>
  <si>
    <t>Incurred fines/litigation costs from January to June 2019 (net of provisions)</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</si>
  <si>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</si>
  <si>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</si>
  <si>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</si>
  <si>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</si>
  <si>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</si>
  <si>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</si>
  <si>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</si>
  <si>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</si>
  <si>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</si>
  <si>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</si>
  <si>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For illustrative purposes only</t>
  </si>
  <si>
    <t>CET1 Ratio 
at year-end 2018, including retained earnings / losses of 2018
B1 = A6</t>
  </si>
  <si>
    <t>CET 1 Ratio at year end 2018 including retained earnings / losses of 2018</t>
  </si>
  <si>
    <t>Unadjusted NPE Level 
year end 2018</t>
  </si>
  <si>
    <t>Unadjusted coverage 
ratio of non-performing exposure,
 year end 2018</t>
  </si>
  <si>
    <t>Leverage Ratio at year end 2018</t>
  </si>
  <si>
    <t>A. MAIN INFORMATION ON THE BANK BEFORE THE COMPREHENSIVE ASSESSMENT (end 2018)</t>
  </si>
  <si>
    <t>Net (+) Profit/ (-) Loss of 2018 (based on prudential scope of consolidation)</t>
  </si>
  <si>
    <t>Leverage ratio at year end 2018</t>
  </si>
  <si>
    <t>B3 = B1 + B2
based on year-end 2018 figures and CRD IV/CRR definition including transitional arrangements as of 31.12.2018.</t>
  </si>
  <si>
    <t>Credit Risk RWA year end 2018</t>
  </si>
  <si>
    <t>Unadjusted coverage 
ratio of non-performing exposure,
year end 2018</t>
  </si>
  <si>
    <t>Leverage ratio as at December 2018, incorporating all quantitative AQR adjustments to capital. Leverage ratio definition based on CRR Article 429 as of September 2014.</t>
  </si>
  <si>
    <t>Sum of on balance positions. Note that for this and all following positions the scope of consolidation follows Article 18 CRR (therefore direct comparison with financial accounts based on accounting scope of consolidation will result in differences). Year-end 2018.</t>
  </si>
  <si>
    <t>Leverage ratio at year-end 2018 according to COMMISSION DELEGATED REGULATION (EU) 2015/62 of 10 October 2014 amending Regulation (EU) No 575/2013 of the European Parliament and of the Council with regard to the leverage ratio</t>
  </si>
  <si>
    <t>Adjustments to provisions 
due to collective 
provisioning review</t>
  </si>
  <si>
    <t>Impact on CET1 capital
before any offsetting 
effects</t>
  </si>
  <si>
    <t>NB: In some cases the total credit RWA reported in field D.A1 may not equal the sum of the components below. These cases are driven by inclusion of specialised assets types which lie outside the categories given above.</t>
  </si>
  <si>
    <t>D24</t>
  </si>
  <si>
    <t>Offsetting IFRS9 transitional arrangement impact</t>
  </si>
  <si>
    <t>D .J</t>
  </si>
  <si>
    <t>Impact on CET1 before any offsetting effects</t>
  </si>
  <si>
    <t>Total impact on CET1 based on adjustments outlined in D.A-D.I</t>
  </si>
  <si>
    <r>
      <t xml:space="preserve">Basis points </t>
    </r>
    <r>
      <rPr>
        <vertAlign val="superscript"/>
        <sz val="10"/>
        <color indexed="8"/>
        <rFont val="Arial"/>
        <family val="2"/>
      </rPr>
      <t>1</t>
    </r>
  </si>
  <si>
    <r>
      <rPr>
        <vertAlign val="superscript"/>
        <sz val="8"/>
        <color indexed="8"/>
        <rFont val="Arial"/>
        <family val="2"/>
      </rPr>
      <t>1</t>
    </r>
    <r>
      <rPr>
        <sz val="8"/>
        <color theme="1"/>
        <rFont val="Arial"/>
        <family val="2"/>
      </rPr>
      <t xml:space="preserve"> Basis point impact due to CET1 capital adjustments</t>
    </r>
  </si>
  <si>
    <t>NB: Coverage ratios displayed in E.E - E.I cover only the exposure that was marked as non-performing pre-AQR. Therefore exposures that were newly reclassified to NPE during the AQR are NOT included in the calculation for E.E - E.I</t>
  </si>
  <si>
    <t>DEFINITIONS &amp; EXPLANATIONS</t>
  </si>
  <si>
    <t>Changes due to the 
collective provisioning review
on non-performing exposures</t>
  </si>
  <si>
    <t>Changes due to the
credit file review
on non-performing exposures</t>
  </si>
  <si>
    <t>Changes due to the
projection of findings
on non-performing exposures</t>
  </si>
  <si>
    <r>
      <rPr>
        <b/>
        <sz val="11"/>
        <rFont val="Arial"/>
        <family val="2"/>
      </rPr>
      <t>Main Results and Overview</t>
    </r>
    <r>
      <rPr>
        <sz val="11"/>
        <rFont val="Arial"/>
        <family val="2"/>
      </rPr>
      <t xml:space="preserve">
A. Key information on the bank before the Comprehensive Assessment (end-2018)
B. The main results of the Comprehensive Assessment
C. Major capital measures impacting Tier 1 eligible capital, from 1 January 2019 to 30 June 2019
</t>
    </r>
  </si>
  <si>
    <t>A. Main information on the bank before the Comprehensive Assessment (end-2018)</t>
  </si>
  <si>
    <t>C. Major capital measures impacting Tier 1 eligible capital, from 1 January 2019 to 30 June 2019</t>
  </si>
  <si>
    <t>This section contains information on the size, performance and starting point capital holding of the bank as at year-end 2018</t>
  </si>
  <si>
    <t>B1: The CET1 ratio starting point against which the Comprehensive Assessment impact is measured, as of 31 December 2018</t>
  </si>
  <si>
    <r>
      <rPr>
        <b/>
        <sz val="10"/>
        <rFont val="Arial"/>
        <family val="2"/>
      </rPr>
      <t>Note:</t>
    </r>
    <r>
      <rPr>
        <sz val="10"/>
        <rFont val="Arial"/>
        <family val="2"/>
      </rPr>
      <t xml:space="preserv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
</t>
    </r>
  </si>
  <si>
    <r>
      <rPr>
        <b/>
        <sz val="10"/>
        <rFont val="Arial"/>
        <family val="2"/>
      </rPr>
      <t xml:space="preserve">Note: </t>
    </r>
    <r>
      <rPr>
        <sz val="10"/>
        <rFont val="Arial"/>
        <family val="2"/>
      </rPr>
      <t xml:space="preserv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
</t>
    </r>
  </si>
  <si>
    <t>Common Equity Tier 1 Capital
according to CRDIV/CRR definition, transitional arrangements as of 31.12.2018</t>
  </si>
  <si>
    <t>CET1 ratio
according to CRDIV/CRR definition, transitional arrangements as of 31.12.2018
A6 = A3 / A4</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</si>
  <si>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</si>
  <si>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</si>
  <si>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</si>
  <si>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 xml:space="preserve"> MAIN INFORMATION ON THE BANK BEFORE THE COMPREHENSIVE ASSESSMENT (31.12.2018)</t>
  </si>
  <si>
    <r>
      <t xml:space="preserve">Total risk exposure </t>
    </r>
    <r>
      <rPr>
        <sz val="10"/>
        <rFont val="Arial"/>
        <family val="2"/>
      </rPr>
      <t xml:space="preserve">
according to CRDIV/CRR definition, transitional arrangements as of 31.12.2018</t>
    </r>
  </si>
  <si>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</si>
  <si>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r>
      <t>Non-performing exposure</t>
    </r>
    <r>
      <rPr>
        <vertAlign val="superscript"/>
        <sz val="10"/>
        <color theme="1"/>
        <rFont val="Arial"/>
        <family val="2"/>
      </rPr>
      <t>1</t>
    </r>
    <r>
      <rPr>
        <sz val="10"/>
        <color theme="1"/>
        <rFont val="Arial"/>
        <family val="2"/>
      </rPr>
      <t xml:space="preserve"> ratio</t>
    </r>
  </si>
  <si>
    <r>
      <t>Coverage ratio for non-performing exposure</t>
    </r>
    <r>
      <rPr>
        <vertAlign val="superscript"/>
        <sz val="10"/>
        <color theme="1"/>
        <rFont val="Arial"/>
        <family val="2"/>
      </rPr>
      <t>1</t>
    </r>
  </si>
  <si>
    <r>
      <t>Basis Points</t>
    </r>
    <r>
      <rPr>
        <vertAlign val="superscript"/>
        <sz val="10"/>
        <color indexed="8"/>
        <rFont val="Arial"/>
        <family val="2"/>
      </rPr>
      <t>2</t>
    </r>
  </si>
  <si>
    <t>Net profits (positive number) or net losses (negative number) in the year 2018. After taxes. Excludes Other Comprehensive Income. The scope of consolidation follows Article 18 CRR (therefore direct comparison with financial accounts based on accounting scope of consolidation will result in differences).</t>
  </si>
  <si>
    <t>According to CRD IV/CRR definition (Article 92.3 CRR), "total RWA", as of year-end 2018 including transitional arrangements as of 31.12.2018.</t>
  </si>
  <si>
    <t xml:space="preserve">At year-end 2018, according to CRD IV/CRR definition (Article 50 CRR) including transitional arrangements as of 31.12.2018. </t>
  </si>
  <si>
    <t xml:space="preserve">A6=A3/A4, Article 92.2a CRR, figures as of year-end 2018.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</si>
  <si>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</si>
  <si>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</si>
  <si>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</si>
  <si>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 xml:space="preserve">Additional adjustments due to Adverse Scenario to lowest capital level over the 3-year period, i.e. the one resulting in the lowest hypothetical CET1 ratio in the three year-ends (YE2016,YE2017, YE2018) considered. </t>
  </si>
  <si>
    <t>B11 = max (B8, B9, B10)</t>
  </si>
  <si>
    <t xml:space="preserve">Changes to CET1  due to conversion of existing hybrid instruments into CET1 which took place between 1 January 2019 and 30 June 2019. </t>
  </si>
  <si>
    <t>Net issuance of AT1 Instruments (Article 52 CRR) with a trigger at or above 5.5% and below 6% between  1 January 2019 and 30 June 2019, expressed in terms of RWA. AT1 instruments which have been converted into CET1 are not to be accounted for in this cell to avoid double counting with C3.</t>
  </si>
  <si>
    <t>Net issuance of AT1 Instruments (Article 52 CRR) with a trigger at or above 6% and below 7% between  1 January 2019 and 30 June 2019, expressed in terms of RWA. AT1 instruments which have been converted into CET1 are not to be accounted for in this cell to avoid double counting with C3.</t>
  </si>
  <si>
    <t>Net issuance of AT1 Instruments (Article 52 CRR)  with a trigger at or above 7% CET1 between  1 January 2019 and 30 June 2019, expressed in terms of RWA. AT1 instruments which have been converted into CET1 are not to be accounted for in this cell to avoid double counting with C3.</t>
  </si>
  <si>
    <t>Incurred fines/litigation costs from 1 January 2019 to 30 June 2019 (net of provisions).
Only litigation costs with a realized loss &gt; 1 Basis Point of CET1 (as of 1.1.2019) are in scope.</t>
  </si>
  <si>
    <t>Amount of adjustments to specific provisions on the credit file samples.
This includes all files from the single credit file review.</t>
  </si>
  <si>
    <t>Portfolio size - Carrying Amount</t>
  </si>
  <si>
    <t>Indication of the carrying amount (gross mark-to-market as of year-end 2018, before AQR adjustment) of positions that have been reviewed by Bank Team divided by total carrying amount (gross mark-to-market as of year-end 2018, before AQR adjustment and before PP&amp;A) for this asset class.</t>
  </si>
  <si>
    <t>This includes changes in scope of exposure following PP&amp;A. Note that this includes fair valued real estate positions.</t>
  </si>
  <si>
    <t>Adjustments to reserves resulting form the Derivative Pricing Model Review.</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</si>
  <si>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</si>
  <si>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</si>
  <si>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</si>
  <si>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</si>
  <si>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</si>
  <si>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r>
      <rPr>
        <u/>
        <sz val="10"/>
        <color theme="1"/>
        <rFont val="Arial"/>
        <family val="2"/>
      </rPr>
      <t>Numerator:</t>
    </r>
    <r>
      <rPr>
        <sz val="10"/>
        <color theme="1"/>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color theme="1"/>
        <rFont val="Arial"/>
        <family val="2"/>
      </rPr>
      <t xml:space="preserve">
Denominator:</t>
    </r>
    <r>
      <rPr>
        <sz val="10"/>
        <color theme="1"/>
        <rFont val="Arial"/>
        <family val="2"/>
      </rPr>
      <t xml:space="preserve"> 
Total exposure (performing and non-performing), book value plus off-balance exposure weighted by Credit Conversion Factor.</t>
    </r>
    <r>
      <rPr>
        <u/>
        <sz val="10"/>
        <color theme="1"/>
        <rFont val="Arial"/>
        <family val="2"/>
      </rPr>
      <t xml:space="preserve">
</t>
    </r>
    <r>
      <rPr>
        <sz val="10"/>
        <color theme="1"/>
        <rFont val="Arial"/>
        <family val="2"/>
      </rPr>
      <t xml:space="preserve">
As of year-end 2018 and total of consolidated bank.</t>
    </r>
  </si>
  <si>
    <r>
      <rPr>
        <u/>
        <sz val="10"/>
        <color theme="1"/>
        <rFont val="Arial"/>
        <family val="2"/>
      </rPr>
      <t>Numerator:</t>
    </r>
    <r>
      <rPr>
        <sz val="10"/>
        <color theme="1"/>
        <rFont val="Arial"/>
        <family val="2"/>
      </rPr>
      <t xml:space="preserve">
Loss allowances for expected credit losses as per IFRS9(5.5)
</t>
    </r>
    <r>
      <rPr>
        <u/>
        <sz val="10"/>
        <color theme="1"/>
        <rFont val="Arial"/>
        <family val="2"/>
      </rPr>
      <t xml:space="preserve">
Denominator:</t>
    </r>
    <r>
      <rPr>
        <sz val="10"/>
        <color theme="1"/>
        <rFont val="Arial"/>
        <family val="2"/>
      </rPr>
      <t xml:space="preserve">
Non-performing exposure (numerator of A10) 
As of year-end 2018 and total of consolidated bank.</t>
    </r>
  </si>
  <si>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color theme="1"/>
        <rFont val="Arial"/>
        <family val="2"/>
      </rPr>
      <t xml:space="preserve">The figures presented should not be understood as accounting figures. </t>
    </r>
  </si>
  <si>
    <r>
      <rPr>
        <u/>
        <sz val="10"/>
        <color theme="1"/>
        <rFont val="Arial"/>
        <family val="2"/>
      </rPr>
      <t>Numerator:</t>
    </r>
    <r>
      <rPr>
        <sz val="10"/>
        <color theme="1"/>
        <rFont val="Arial"/>
        <family val="2"/>
      </rPr>
      <t xml:space="preserve"> 
Exposure reported by the bank as non-performing according to the EBA NPE definition (see AQR Phase 2 Manual Section 2.4.4. and explanation for A10 above) at year end 2018 
+ Exposure re-classified from performing to non-performing according to the CFR classification review and projection of findings.
</t>
    </r>
    <r>
      <rPr>
        <u/>
        <sz val="10"/>
        <color theme="1"/>
        <rFont val="Arial"/>
        <family val="2"/>
      </rPr>
      <t>Denominator:</t>
    </r>
    <r>
      <rPr>
        <sz val="10"/>
        <color theme="1"/>
        <rFont val="Arial"/>
        <family val="2"/>
      </rPr>
      <t xml:space="preserve"> 
Total exposure (performing and non-performing). Same exposure definition as above.</t>
    </r>
  </si>
  <si>
    <t>%-points</t>
  </si>
  <si>
    <t xml:space="preserve">Credit Risk RWA 
Q3 2018
</t>
  </si>
  <si>
    <r>
      <t xml:space="preserve">MAJOR CAPITAL MEASURES IMPACTING TIER 1 ELIGIBLE CAPITAL
FROM 1 JANUARY 2019 TO 30 JUNE 2019 </t>
    </r>
    <r>
      <rPr>
        <b/>
        <vertAlign val="superscript"/>
        <sz val="12"/>
        <color theme="4"/>
        <rFont val="Arial"/>
        <family val="2"/>
      </rPr>
      <t>1</t>
    </r>
  </si>
  <si>
    <t>1. Excludes any of the below capital measures already reflected in the CET1 starting point (A6)</t>
  </si>
  <si>
    <t>BGFIRS</t>
  </si>
  <si>
    <t>First Investment Bank AD</t>
  </si>
  <si>
    <t>Large SME (non real estate)</t>
  </si>
  <si>
    <t>BULGARIA</t>
  </si>
  <si>
    <t/>
  </si>
  <si>
    <t>-</t>
  </si>
  <si>
    <t>0.092 million EUR</t>
  </si>
  <si>
    <t>D24 = D20 + (D21 + D22 + D23)</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</si>
  <si>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</si>
  <si>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</si>
  <si>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0"/>
        <rFont val="Arial"/>
        <family val="2"/>
      </rPr>
      <t>Note:</t>
    </r>
    <r>
      <rPr>
        <sz val="10"/>
        <rFont val="Arial"/>
        <family val="2"/>
      </rPr>
      <t xml:space="preserv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
</t>
    </r>
  </si>
  <si>
    <t>F2 = (D20+D21+D22+D23)/A5</t>
  </si>
  <si>
    <t>Net amount of the aggregated CET1 adjustment based on the AQR after offsetting impact of risk protection, tax and IFRS9 transitional arrangements. Sums the impact from D20, D21, D22 and D23.</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</si>
  <si>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</si>
  <si>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</si>
  <si>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Bank-specific note for field A6
According to First Investment Bank, additional provisions amounting to EUR 38 million have been booked in relation to exposures affected by AQR adjustments as part of a restatement of 2018 financial accounts in April 2019. These additional provisions are reflected in the CET1 starting point of the comprehensive assessment (see field A6), but were not taken into account in the AQR results given that the restatement occurred late in the AQR process. Upon exposure-specific verification by the competent authority as part of the capital planning process, the relevant provisions may be taken into account as potential mitigating measures for the identified capital shortfall (i.e. they would reduce the shortfall amounts displayed in fields B8-B11. 
Bank-specific note for fields E10-E18
Negative changes in coverage ratio displayed here are used to offset potential provisioning shortfalls identified during collective provisioning assessment for remaining exposures within the same portfolio. Total stock of provisions per portfolio does not decrease as per AQR methodology.
</t>
  </si>
  <si>
    <t>Indication of the fraction of the overall RWA per asset class that was selected in Phase 1 of the AQR.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</si>
</sst>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_ ;\-#,##0\ "/>
    <numFmt numFmtId="166" formatCode="#,##0.00_ ;\-#,##0.00\ "/>
    <numFmt numFmtId="167" formatCode="0.000"/>
    <numFmt numFmtId="168" formatCode="0.0"/>
    <numFmt numFmtId="169" formatCode="0.0%"/>
    <numFmt numFmtId="170" formatCode="0.00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family val="2"/>
    </font>
    <font>
      <sz val="11"/>
      <name val="Calibri"/>
      <family val="2"/>
      <scheme val="minor"/>
    </font>
    <font>
      <b/>
      <sz val="11"/>
      <name val="Arial"/>
      <family val="2"/>
    </font>
    <font>
      <sz val="11"/>
      <name val="Arial"/>
      <family val="2"/>
    </font>
    <font>
      <b/>
      <sz val="14"/>
      <color theme="0"/>
      <name val="Calibri"/>
      <family val="2"/>
      <scheme val="minor"/>
    </font>
    <font>
      <sz val="10"/>
      <color theme="1"/>
      <name val="Calibri"/>
      <family val="2"/>
      <scheme val="minor"/>
    </font>
    <font>
      <b/>
      <sz val="10"/>
      <color theme="1"/>
      <name val="Calibri"/>
      <family val="2"/>
      <scheme val="minor"/>
    </font>
    <font>
      <b/>
      <sz val="10"/>
      <color theme="1"/>
      <name val="Arial"/>
      <family val="2"/>
    </font>
    <font>
      <b/>
      <u/>
      <sz val="10"/>
      <color indexed="8"/>
      <name val="Arial"/>
      <family val="2"/>
    </font>
    <font>
      <vertAlign val="superscript"/>
      <sz val="10"/>
      <color indexed="8"/>
      <name val="Arial"/>
      <family val="2"/>
    </font>
    <font>
      <sz val="8"/>
      <name val="Arial"/>
      <family val="2"/>
    </font>
    <font>
      <i/>
      <sz val="10"/>
      <color theme="1"/>
      <name val="Calibri"/>
      <family val="2"/>
      <scheme val="minor"/>
    </font>
    <font>
      <u/>
      <sz val="11"/>
      <color theme="10"/>
      <name val="Calibri"/>
      <family val="2"/>
      <scheme val="minor"/>
    </font>
    <font>
      <sz val="10"/>
      <color theme="0"/>
      <name val="Calibri"/>
      <family val="2"/>
      <scheme val="minor"/>
    </font>
    <font>
      <sz val="10"/>
      <name val="Calibri"/>
      <family val="2"/>
      <scheme val="minor"/>
    </font>
    <font>
      <b/>
      <u/>
      <sz val="10"/>
      <color theme="1"/>
      <name val="Calibri"/>
      <family val="2"/>
      <scheme val="minor"/>
    </font>
    <font>
      <sz val="10"/>
      <color theme="1"/>
      <name val="Tahoma"/>
      <family val="2"/>
    </font>
    <font>
      <b/>
      <sz val="10"/>
      <color indexed="8"/>
      <name val="Arial"/>
      <family val="2"/>
    </font>
    <font>
      <sz val="7"/>
      <color theme="1"/>
      <name val="Calibri"/>
      <family val="2"/>
      <scheme val="minor"/>
    </font>
    <font>
      <sz val="10"/>
      <color indexed="8"/>
      <name val="Arial"/>
      <family val="2"/>
    </font>
    <font>
      <sz val="10"/>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1"/>
      <color theme="0"/>
      <name val="Arial"/>
      <family val="2"/>
    </font>
    <font>
      <b/>
      <sz val="11"/>
      <color theme="0"/>
      <name val="Arial"/>
      <family val="2"/>
    </font>
    <font>
      <sz val="10"/>
      <color theme="1"/>
      <name val="Arial"/>
      <family val="2"/>
    </font>
    <font>
      <b/>
      <sz val="16"/>
      <color theme="4"/>
      <name val="Arial"/>
      <family val="2"/>
    </font>
    <font>
      <b/>
      <sz val="18"/>
      <color theme="4"/>
      <name val="Arial"/>
      <family val="2"/>
    </font>
    <font>
      <sz val="11"/>
      <color theme="4"/>
      <name val="Arial"/>
      <family val="2"/>
    </font>
    <font>
      <b/>
      <sz val="10"/>
      <color theme="4"/>
      <name val="Arial"/>
      <family val="2"/>
    </font>
    <font>
      <sz val="10"/>
      <color theme="4"/>
      <name val="Arial"/>
      <family val="2"/>
    </font>
    <font>
      <b/>
      <sz val="12"/>
      <color theme="4"/>
      <name val="Arial"/>
      <family val="2"/>
    </font>
    <font>
      <b/>
      <sz val="9"/>
      <color rgb="FF2E729C"/>
      <name val="Arial"/>
      <family val="2"/>
    </font>
    <font>
      <b/>
      <sz val="10"/>
      <color theme="0"/>
      <name val="Arial"/>
      <family val="2"/>
    </font>
    <font>
      <i/>
      <sz val="10"/>
      <color theme="1"/>
      <name val="Arial"/>
      <family val="2"/>
    </font>
    <font>
      <sz val="8"/>
      <color theme="1"/>
      <name val="Arial"/>
      <family val="2"/>
    </font>
    <font>
      <b/>
      <sz val="18"/>
      <color rgb="FF2E729C"/>
      <name val="Arial"/>
      <family val="2"/>
    </font>
    <font>
      <b/>
      <i/>
      <u/>
      <sz val="8"/>
      <color theme="1"/>
      <name val="Arial"/>
      <family val="2"/>
    </font>
    <font>
      <b/>
      <i/>
      <sz val="10"/>
      <color theme="1"/>
      <name val="Arial"/>
      <family val="2"/>
    </font>
    <font>
      <b/>
      <u/>
      <sz val="10"/>
      <color theme="1"/>
      <name val="Arial"/>
      <family val="2"/>
    </font>
    <font>
      <vertAlign val="superscript"/>
      <sz val="10"/>
      <color theme="1"/>
      <name val="Arial"/>
      <family val="2"/>
    </font>
    <font>
      <vertAlign val="superscript"/>
      <sz val="8"/>
      <color indexed="8"/>
      <name val="Arial"/>
      <family val="2"/>
    </font>
    <font>
      <b/>
      <i/>
      <sz val="11"/>
      <color theme="1"/>
      <name val="Arial"/>
      <family val="2"/>
    </font>
    <font>
      <sz val="10"/>
      <color rgb="FFFF0000"/>
      <name val="Arial"/>
      <family val="2"/>
    </font>
    <font>
      <b/>
      <sz val="10"/>
      <name val="Arial"/>
      <family val="2"/>
    </font>
    <font>
      <sz val="10"/>
      <name val="Tahoma"/>
      <family val="2"/>
    </font>
    <font>
      <sz val="11"/>
      <color rgb="FFFF0000"/>
      <name val="Calibri"/>
      <family val="2"/>
      <scheme val="minor"/>
    </font>
    <font>
      <i/>
      <sz val="10"/>
      <color rgb="FFFF0000"/>
      <name val="Arial"/>
      <family val="2"/>
    </font>
    <font>
      <i/>
      <sz val="10"/>
      <name val="Arial"/>
      <family val="2"/>
    </font>
    <font>
      <u/>
      <sz val="10"/>
      <color theme="1"/>
      <name val="Arial"/>
      <family val="2"/>
    </font>
    <font>
      <b/>
      <vertAlign val="superscript"/>
      <sz val="12"/>
      <color theme="4"/>
      <name val="Arial"/>
      <family val="2"/>
    </font>
  </fonts>
  <fills count="1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theme="5"/>
        <bgColor indexed="64"/>
      </patternFill>
    </fill>
    <fill>
      <patternFill patternType="solid">
        <fgColor rgb="FFCB5F54"/>
        <bgColor indexed="64"/>
      </patternFill>
    </fill>
    <fill>
      <patternFill patternType="solid">
        <fgColor theme="3" tint="0.79998168889431442"/>
        <bgColor indexed="64"/>
      </patternFill>
    </fill>
    <fill>
      <patternFill patternType="lightUp"/>
    </fill>
    <fill>
      <patternFill patternType="lightUp">
        <fgColor theme="0"/>
        <bgColor theme="0"/>
      </patternFill>
    </fill>
    <fill>
      <patternFill patternType="solid">
        <fgColor theme="3" tint="0.79998168889431442"/>
        <bgColor theme="0"/>
      </patternFill>
    </fill>
    <fill>
      <patternFill patternType="solid">
        <fgColor theme="0" tint="-4.9989318521683403E-2"/>
        <bgColor indexed="64"/>
      </patternFill>
    </fill>
    <fill>
      <patternFill patternType="solid">
        <fgColor rgb="FFFFFFCC"/>
        <bgColor indexed="64"/>
      </patternFill>
    </fill>
    <fill>
      <patternFill patternType="lightUp">
        <bgColor theme="0"/>
      </patternFill>
    </fill>
  </fills>
  <borders count="73">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right/>
      <top/>
      <bottom style="medium">
        <color rgb="FFCB5F54"/>
      </bottom>
      <diagonal/>
    </border>
    <border>
      <left/>
      <right style="medium">
        <color rgb="FFCB5F54"/>
      </right>
      <top/>
      <bottom style="medium">
        <color rgb="FFCB5F54"/>
      </bottom>
      <diagonal/>
    </border>
    <border>
      <left style="medium">
        <color rgb="FF2E729C"/>
      </left>
      <right/>
      <top/>
      <bottom style="medium">
        <color rgb="FF2E729C"/>
      </bottom>
      <diagonal/>
    </border>
    <border>
      <left/>
      <right/>
      <top/>
      <bottom style="medium">
        <color rgb="FF2E729C"/>
      </bottom>
      <diagonal/>
    </border>
    <border>
      <left/>
      <right style="medium">
        <color rgb="FF2E729C"/>
      </right>
      <top/>
      <bottom style="medium">
        <color rgb="FF2E729C"/>
      </bottom>
      <diagonal/>
    </border>
    <border>
      <left style="medium">
        <color rgb="FF2E729C"/>
      </left>
      <right/>
      <top style="medium">
        <color rgb="FF2E729C"/>
      </top>
      <bottom style="medium">
        <color rgb="FF2E729C"/>
      </bottom>
      <diagonal/>
    </border>
    <border>
      <left/>
      <right/>
      <top style="medium">
        <color rgb="FF2E729C"/>
      </top>
      <bottom style="medium">
        <color rgb="FF2E729C"/>
      </bottom>
      <diagonal/>
    </border>
    <border>
      <left/>
      <right style="medium">
        <color rgb="FF2E729C"/>
      </right>
      <top style="medium">
        <color rgb="FF2E729C"/>
      </top>
      <bottom style="medium">
        <color rgb="FF2E729C"/>
      </bottom>
      <diagonal/>
    </border>
    <border>
      <left/>
      <right/>
      <top style="medium">
        <color rgb="FFCB5F54"/>
      </top>
      <bottom style="medium">
        <color rgb="FFCB5F54"/>
      </bottom>
      <diagonal/>
    </border>
    <border>
      <left/>
      <right style="medium">
        <color rgb="FFCB5F54"/>
      </right>
      <top style="medium">
        <color rgb="FFCB5F54"/>
      </top>
      <bottom style="medium">
        <color rgb="FFCB5F5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4"/>
      </left>
      <right style="medium">
        <color theme="4"/>
      </right>
      <top style="medium">
        <color theme="4"/>
      </top>
      <bottom style="medium">
        <color theme="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32">
    <xf numFmtId="0" fontId="0" fillId="0" borderId="0" xfId="0"/>
    <xf numFmtId="2" fontId="6" fillId="0" borderId="0" xfId="0" applyNumberFormat="1" applyFont="1" applyAlignment="1">
      <alignment vertical="top" wrapText="1"/>
    </xf>
    <xf numFmtId="0" fontId="0" fillId="5" borderId="0" xfId="0" applyFill="1"/>
    <xf numFmtId="0" fontId="0" fillId="6" borderId="0" xfId="0" applyFill="1"/>
    <xf numFmtId="0" fontId="8" fillId="6" borderId="0" xfId="0" applyFont="1" applyFill="1"/>
    <xf numFmtId="0" fontId="9" fillId="6" borderId="0" xfId="0" applyFont="1" applyFill="1"/>
    <xf numFmtId="0" fontId="10" fillId="4" borderId="0" xfId="0" applyFont="1" applyFill="1" applyBorder="1" applyAlignment="1">
      <alignment horizontal="right" vertical="center"/>
    </xf>
    <xf numFmtId="0" fontId="8" fillId="6" borderId="0" xfId="0" applyFont="1" applyFill="1" applyBorder="1"/>
    <xf numFmtId="0" fontId="10" fillId="6" borderId="0" xfId="0" applyFont="1" applyFill="1" applyBorder="1" applyAlignment="1">
      <alignment horizontal="right" vertical="center"/>
    </xf>
    <xf numFmtId="0" fontId="0" fillId="6" borderId="0" xfId="0" applyFill="1" applyBorder="1"/>
    <xf numFmtId="0" fontId="0" fillId="6" borderId="0" xfId="0" applyFill="1" applyBorder="1" applyAlignment="1">
      <alignment horizontal="center"/>
    </xf>
    <xf numFmtId="0" fontId="15" fillId="6" borderId="0" xfId="3" applyFill="1"/>
    <xf numFmtId="0" fontId="2" fillId="6" borderId="0" xfId="0" applyFont="1" applyFill="1"/>
    <xf numFmtId="0" fontId="16" fillId="2" borderId="24" xfId="0" applyFont="1" applyFill="1" applyBorder="1"/>
    <xf numFmtId="0" fontId="8" fillId="0" borderId="0" xfId="0" applyFont="1"/>
    <xf numFmtId="0" fontId="8" fillId="0" borderId="0" xfId="0" applyFont="1" applyFill="1" applyBorder="1"/>
    <xf numFmtId="0" fontId="14" fillId="6" borderId="0" xfId="0" applyFont="1" applyFill="1" applyBorder="1" applyAlignment="1">
      <alignment horizontal="right" wrapText="1"/>
    </xf>
    <xf numFmtId="0" fontId="8" fillId="0" borderId="0" xfId="0" applyFont="1" applyBorder="1" applyAlignment="1">
      <alignment textRotation="90"/>
    </xf>
    <xf numFmtId="0" fontId="8" fillId="0" borderId="0" xfId="0" applyFont="1" applyBorder="1"/>
    <xf numFmtId="3" fontId="8" fillId="6" borderId="0" xfId="0" applyNumberFormat="1" applyFont="1" applyFill="1" applyBorder="1"/>
    <xf numFmtId="0" fontId="14" fillId="6" borderId="0" xfId="0" applyFont="1" applyFill="1"/>
    <xf numFmtId="4" fontId="19" fillId="13" borderId="0" xfId="0" applyNumberFormat="1" applyFont="1" applyFill="1" applyBorder="1" applyAlignment="1" applyProtection="1">
      <alignment horizontal="right" wrapText="1"/>
      <protection locked="0"/>
    </xf>
    <xf numFmtId="3" fontId="19" fillId="13" borderId="0" xfId="0" applyNumberFormat="1" applyFont="1" applyFill="1" applyBorder="1" applyAlignment="1" applyProtection="1">
      <alignment horizontal="right" wrapText="1"/>
      <protection locked="0"/>
    </xf>
    <xf numFmtId="1" fontId="19" fillId="13" borderId="0" xfId="0" applyNumberFormat="1" applyFont="1" applyFill="1" applyBorder="1" applyAlignment="1" applyProtection="1">
      <alignment horizontal="right" wrapText="1"/>
      <protection locked="0"/>
    </xf>
    <xf numFmtId="2" fontId="19" fillId="13" borderId="0" xfId="0" applyNumberFormat="1" applyFont="1" applyFill="1" applyBorder="1" applyAlignment="1" applyProtection="1">
      <alignment horizontal="right" wrapText="1"/>
      <protection locked="0"/>
    </xf>
    <xf numFmtId="2" fontId="8" fillId="6" borderId="0" xfId="0" applyNumberFormat="1" applyFont="1" applyFill="1" applyAlignment="1">
      <alignment horizontal="right"/>
    </xf>
    <xf numFmtId="3" fontId="19" fillId="13" borderId="0" xfId="0" applyNumberFormat="1" applyFont="1" applyFill="1" applyBorder="1" applyAlignment="1" applyProtection="1">
      <alignment horizontal="center" wrapText="1"/>
      <protection locked="0"/>
    </xf>
    <xf numFmtId="0" fontId="16" fillId="2" borderId="25" xfId="0" applyFont="1" applyFill="1" applyBorder="1" applyAlignment="1">
      <alignment horizontal="center" vertical="center" wrapText="1"/>
    </xf>
    <xf numFmtId="0" fontId="16" fillId="6" borderId="0" xfId="0" applyFont="1" applyFill="1"/>
    <xf numFmtId="0" fontId="16" fillId="6" borderId="0" xfId="0" applyFont="1" applyFill="1" applyAlignment="1">
      <alignment horizontal="center" vertical="center"/>
    </xf>
    <xf numFmtId="0" fontId="0" fillId="5" borderId="0" xfId="0" applyFill="1" applyAlignment="1">
      <alignment horizontal="center" vertical="center"/>
    </xf>
    <xf numFmtId="0" fontId="8" fillId="6" borderId="0" xfId="0" applyFont="1" applyFill="1" applyBorder="1" applyAlignment="1">
      <alignment horizontal="center" vertical="center" wrapText="1"/>
    </xf>
    <xf numFmtId="0" fontId="8" fillId="6" borderId="0" xfId="0" applyFont="1" applyFill="1" applyBorder="1" applyAlignment="1">
      <alignment horizontal="center"/>
    </xf>
    <xf numFmtId="0" fontId="16" fillId="6" borderId="0" xfId="0" applyFont="1" applyFill="1" applyBorder="1"/>
    <xf numFmtId="0" fontId="8" fillId="6" borderId="0" xfId="0" applyFont="1" applyFill="1" applyAlignment="1">
      <alignment horizontal="right"/>
    </xf>
    <xf numFmtId="0" fontId="9" fillId="6" borderId="0" xfId="0" applyFont="1" applyFill="1" applyBorder="1" applyAlignment="1">
      <alignment horizontal="center"/>
    </xf>
    <xf numFmtId="0" fontId="8" fillId="0" borderId="0" xfId="0" applyFont="1" applyFill="1"/>
    <xf numFmtId="0" fontId="8" fillId="6" borderId="0" xfId="0" applyFont="1" applyFill="1" applyAlignment="1">
      <alignment horizontal="left" wrapText="1"/>
    </xf>
    <xf numFmtId="0" fontId="8" fillId="0" borderId="0" xfId="0" applyFont="1" applyBorder="1" applyAlignment="1">
      <alignment horizontal="center"/>
    </xf>
    <xf numFmtId="0" fontId="17" fillId="6" borderId="0" xfId="0" applyFont="1" applyFill="1" applyBorder="1" applyAlignment="1"/>
    <xf numFmtId="0" fontId="4" fillId="5" borderId="0" xfId="0" applyFont="1" applyFill="1" applyBorder="1" applyAlignment="1"/>
    <xf numFmtId="0" fontId="9" fillId="6" borderId="0" xfId="0" applyFont="1" applyFill="1" applyBorder="1" applyAlignment="1">
      <alignment textRotation="90" wrapText="1"/>
    </xf>
    <xf numFmtId="0" fontId="2" fillId="5" borderId="0" xfId="0" applyFont="1" applyFill="1" applyBorder="1" applyAlignment="1">
      <alignment textRotation="90" wrapText="1"/>
    </xf>
    <xf numFmtId="0" fontId="8" fillId="0" borderId="0" xfId="0" applyFont="1" applyBorder="1" applyAlignment="1"/>
    <xf numFmtId="0" fontId="21" fillId="5" borderId="0" xfId="0" applyFont="1" applyFill="1" applyBorder="1" applyAlignment="1"/>
    <xf numFmtId="9" fontId="8" fillId="6" borderId="0" xfId="2" applyFont="1" applyFill="1" applyBorder="1"/>
    <xf numFmtId="167" fontId="8" fillId="0" borderId="0" xfId="0" applyNumberFormat="1" applyFont="1" applyFill="1" applyBorder="1" applyAlignment="1">
      <alignment horizontal="center"/>
    </xf>
    <xf numFmtId="0" fontId="21" fillId="0" borderId="0" xfId="0" applyFont="1" applyBorder="1" applyAlignment="1"/>
    <xf numFmtId="0" fontId="0" fillId="5" borderId="0" xfId="0" applyFill="1" applyBorder="1"/>
    <xf numFmtId="0" fontId="9" fillId="5" borderId="0" xfId="0" applyFont="1" applyFill="1" applyBorder="1"/>
    <xf numFmtId="0" fontId="18" fillId="5" borderId="0" xfId="0" applyFont="1" applyFill="1" applyBorder="1"/>
    <xf numFmtId="0" fontId="21" fillId="5" borderId="0" xfId="0" applyFont="1" applyFill="1" applyBorder="1" applyAlignment="1">
      <alignment horizontal="center"/>
    </xf>
    <xf numFmtId="0" fontId="24" fillId="0" borderId="0" xfId="0" applyFont="1"/>
    <xf numFmtId="2" fontId="24" fillId="0" borderId="0" xfId="0" applyNumberFormat="1" applyFont="1" applyAlignment="1"/>
    <xf numFmtId="2" fontId="25" fillId="0" borderId="0" xfId="0" applyNumberFormat="1" applyFont="1" applyAlignment="1"/>
    <xf numFmtId="2" fontId="26" fillId="0" borderId="0" xfId="0" applyNumberFormat="1" applyFont="1" applyAlignment="1"/>
    <xf numFmtId="2" fontId="27" fillId="0" borderId="0" xfId="0" applyNumberFormat="1" applyFont="1" applyAlignment="1"/>
    <xf numFmtId="0" fontId="24" fillId="0" borderId="4" xfId="0" applyFont="1" applyBorder="1"/>
    <xf numFmtId="2" fontId="24" fillId="0" borderId="0" xfId="0" quotePrefix="1" applyNumberFormat="1" applyFont="1" applyAlignment="1"/>
    <xf numFmtId="2" fontId="24" fillId="0" borderId="0" xfId="0" applyNumberFormat="1" applyFont="1" applyAlignment="1">
      <alignment wrapText="1"/>
    </xf>
    <xf numFmtId="2" fontId="5" fillId="0" borderId="5" xfId="0" applyNumberFormat="1" applyFont="1" applyBorder="1" applyAlignment="1"/>
    <xf numFmtId="2" fontId="5" fillId="4" borderId="5" xfId="0" applyNumberFormat="1" applyFont="1" applyFill="1" applyBorder="1" applyAlignment="1">
      <alignment vertical="top" wrapText="1"/>
    </xf>
    <xf numFmtId="2" fontId="6" fillId="4" borderId="5" xfId="0" applyNumberFormat="1" applyFont="1" applyFill="1" applyBorder="1" applyAlignment="1">
      <alignment vertical="top" wrapText="1"/>
    </xf>
    <xf numFmtId="2" fontId="5" fillId="0" borderId="0" xfId="0" applyNumberFormat="1" applyFont="1" applyAlignment="1">
      <alignment vertical="top" wrapText="1"/>
    </xf>
    <xf numFmtId="2" fontId="5" fillId="4" borderId="0" xfId="0" applyNumberFormat="1" applyFont="1" applyFill="1" applyAlignment="1">
      <alignment vertical="top" wrapText="1"/>
    </xf>
    <xf numFmtId="2" fontId="6" fillId="4" borderId="0" xfId="0" applyNumberFormat="1" applyFont="1" applyFill="1" applyAlignment="1">
      <alignment vertical="top" wrapText="1"/>
    </xf>
    <xf numFmtId="2" fontId="5" fillId="0" borderId="0" xfId="0" applyNumberFormat="1" applyFont="1" applyAlignment="1">
      <alignment vertical="top"/>
    </xf>
    <xf numFmtId="2" fontId="5" fillId="4" borderId="0" xfId="0" applyNumberFormat="1" applyFont="1" applyFill="1" applyAlignment="1">
      <alignment vertical="top"/>
    </xf>
    <xf numFmtId="2" fontId="5" fillId="0" borderId="6" xfId="0" applyNumberFormat="1" applyFont="1" applyBorder="1" applyAlignment="1">
      <alignment vertical="top" wrapText="1"/>
    </xf>
    <xf numFmtId="2" fontId="6" fillId="0" borderId="6" xfId="0" applyNumberFormat="1" applyFont="1" applyBorder="1" applyAlignment="1">
      <alignment vertical="top"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24" fillId="5" borderId="0" xfId="0" applyFont="1" applyFill="1"/>
    <xf numFmtId="0" fontId="29" fillId="6" borderId="0" xfId="0" applyFont="1" applyFill="1" applyBorder="1" applyAlignment="1">
      <alignment vertical="center" wrapText="1"/>
    </xf>
    <xf numFmtId="0" fontId="29" fillId="6" borderId="0" xfId="0" applyFont="1" applyFill="1" applyBorder="1"/>
    <xf numFmtId="0" fontId="27" fillId="6" borderId="0" xfId="0" applyFont="1" applyFill="1" applyBorder="1" applyAlignment="1"/>
    <xf numFmtId="0" fontId="24" fillId="6" borderId="0" xfId="0" applyFont="1" applyFill="1" applyBorder="1" applyAlignment="1">
      <alignment horizontal="center" vertical="center"/>
    </xf>
    <xf numFmtId="0" fontId="31" fillId="6" borderId="10" xfId="0" applyFont="1" applyFill="1" applyBorder="1" applyAlignment="1">
      <alignment horizontal="center" vertical="center"/>
    </xf>
    <xf numFmtId="0" fontId="24" fillId="5" borderId="0" xfId="0" applyFont="1" applyFill="1" applyAlignment="1">
      <alignment vertical="center"/>
    </xf>
    <xf numFmtId="0" fontId="24" fillId="6" borderId="0" xfId="0" applyFont="1" applyFill="1"/>
    <xf numFmtId="0" fontId="32" fillId="6" borderId="0" xfId="0" applyFont="1" applyFill="1" applyAlignment="1">
      <alignment horizontal="left" vertical="center"/>
    </xf>
    <xf numFmtId="0" fontId="35" fillId="6" borderId="0" xfId="0" applyFont="1" applyFill="1" applyBorder="1" applyAlignment="1">
      <alignment vertical="center"/>
    </xf>
    <xf numFmtId="0" fontId="31" fillId="6" borderId="0" xfId="0" applyFont="1" applyFill="1" applyBorder="1" applyAlignment="1">
      <alignment vertical="center"/>
    </xf>
    <xf numFmtId="0" fontId="31" fillId="6" borderId="0" xfId="0" applyFont="1" applyFill="1" applyBorder="1" applyAlignment="1">
      <alignment horizontal="left" vertical="center"/>
    </xf>
    <xf numFmtId="0" fontId="31" fillId="6" borderId="0" xfId="0" applyFont="1" applyFill="1" applyBorder="1" applyAlignment="1">
      <alignment horizontal="center" vertical="center"/>
    </xf>
    <xf numFmtId="0" fontId="31" fillId="6" borderId="0" xfId="0" applyFont="1" applyFill="1" applyAlignment="1">
      <alignment vertical="center"/>
    </xf>
    <xf numFmtId="0" fontId="31" fillId="8" borderId="0" xfId="0" applyFont="1" applyFill="1" applyBorder="1" applyAlignment="1">
      <alignment vertical="center"/>
    </xf>
    <xf numFmtId="0" fontId="31" fillId="8" borderId="0" xfId="0" applyFont="1" applyFill="1" applyBorder="1" applyAlignment="1">
      <alignment horizontal="center" vertical="center"/>
    </xf>
    <xf numFmtId="0" fontId="24" fillId="8" borderId="0" xfId="0" applyFont="1" applyFill="1" applyAlignment="1">
      <alignment vertical="center"/>
    </xf>
    <xf numFmtId="0" fontId="31" fillId="6" borderId="0" xfId="0" applyFont="1" applyFill="1" applyAlignment="1">
      <alignment horizontal="center" vertical="center"/>
    </xf>
    <xf numFmtId="0" fontId="31" fillId="6" borderId="0" xfId="0" applyFont="1" applyFill="1"/>
    <xf numFmtId="0" fontId="35" fillId="6" borderId="0" xfId="0" applyFont="1" applyFill="1" applyAlignment="1">
      <alignment vertical="center"/>
    </xf>
    <xf numFmtId="0" fontId="10" fillId="6" borderId="0" xfId="0" applyFont="1" applyFill="1"/>
    <xf numFmtId="0" fontId="31" fillId="6" borderId="0" xfId="0" quotePrefix="1" applyFont="1" applyFill="1"/>
    <xf numFmtId="0" fontId="31" fillId="6" borderId="0" xfId="0" applyFont="1" applyFill="1" applyAlignment="1">
      <alignment horizontal="left" vertical="center"/>
    </xf>
    <xf numFmtId="0" fontId="31" fillId="4" borderId="0" xfId="0" applyFont="1" applyFill="1" applyAlignment="1">
      <alignment vertical="center"/>
    </xf>
    <xf numFmtId="0" fontId="31" fillId="6" borderId="0" xfId="0" applyFont="1" applyFill="1" applyBorder="1"/>
    <xf numFmtId="0" fontId="31" fillId="4" borderId="0" xfId="0" applyFont="1" applyFill="1" applyBorder="1" applyAlignment="1">
      <alignment vertical="center"/>
    </xf>
    <xf numFmtId="0" fontId="31" fillId="4" borderId="0" xfId="0" applyFont="1" applyFill="1"/>
    <xf numFmtId="0" fontId="10" fillId="6" borderId="0" xfId="0" applyFont="1" applyFill="1" applyAlignment="1">
      <alignment vertical="center"/>
    </xf>
    <xf numFmtId="0" fontId="24" fillId="5" borderId="0" xfId="0" applyFont="1" applyFill="1" applyAlignment="1"/>
    <xf numFmtId="0" fontId="37" fillId="6" borderId="0" xfId="0" applyFont="1" applyFill="1" applyAlignment="1">
      <alignment vertical="center"/>
    </xf>
    <xf numFmtId="0" fontId="39" fillId="2" borderId="0" xfId="0" applyFont="1" applyFill="1" applyBorder="1" applyAlignment="1">
      <alignment vertical="center"/>
    </xf>
    <xf numFmtId="0" fontId="31" fillId="2" borderId="0" xfId="0" applyFont="1" applyFill="1" applyAlignment="1">
      <alignment vertical="center"/>
    </xf>
    <xf numFmtId="0" fontId="41" fillId="0" borderId="41" xfId="0" applyFont="1" applyBorder="1"/>
    <xf numFmtId="0" fontId="41" fillId="0" borderId="44" xfId="0" applyFont="1" applyBorder="1"/>
    <xf numFmtId="0" fontId="41" fillId="0" borderId="46" xfId="0" applyFont="1" applyBorder="1"/>
    <xf numFmtId="0" fontId="24" fillId="0" borderId="0" xfId="0" applyFont="1" applyBorder="1" applyAlignment="1">
      <alignment vertical="center" wrapText="1"/>
    </xf>
    <xf numFmtId="0" fontId="24" fillId="0" borderId="40" xfId="0" applyFont="1" applyBorder="1" applyAlignment="1">
      <alignment vertical="center" wrapText="1"/>
    </xf>
    <xf numFmtId="0" fontId="31" fillId="0" borderId="39" xfId="0" applyFont="1" applyBorder="1" applyAlignment="1">
      <alignment vertical="center"/>
    </xf>
    <xf numFmtId="0" fontId="31" fillId="0" borderId="26" xfId="0" applyFont="1" applyBorder="1" applyAlignment="1">
      <alignment vertical="center" wrapText="1"/>
    </xf>
    <xf numFmtId="0" fontId="31" fillId="0" borderId="24" xfId="0" applyFont="1" applyBorder="1" applyAlignment="1">
      <alignment vertical="center" wrapText="1"/>
    </xf>
    <xf numFmtId="0" fontId="24" fillId="8" borderId="26" xfId="0" applyFont="1" applyFill="1" applyBorder="1" applyAlignment="1">
      <alignment vertical="center" wrapText="1"/>
    </xf>
    <xf numFmtId="0" fontId="31" fillId="0" borderId="24" xfId="0" applyFont="1" applyFill="1" applyBorder="1" applyAlignment="1">
      <alignment vertical="center"/>
    </xf>
    <xf numFmtId="0" fontId="31" fillId="0" borderId="32" xfId="0" applyFont="1" applyBorder="1" applyAlignment="1">
      <alignment vertical="center" wrapText="1"/>
    </xf>
    <xf numFmtId="0" fontId="24" fillId="15" borderId="26" xfId="0" applyFont="1" applyFill="1" applyBorder="1" applyAlignment="1">
      <alignment vertical="center" wrapText="1"/>
    </xf>
    <xf numFmtId="0" fontId="24" fillId="0" borderId="39" xfId="0" applyFont="1" applyFill="1" applyBorder="1" applyAlignment="1">
      <alignment vertical="center" wrapText="1"/>
    </xf>
    <xf numFmtId="0" fontId="31" fillId="0" borderId="26" xfId="0" applyFont="1" applyFill="1" applyBorder="1" applyAlignment="1">
      <alignment vertical="center" wrapText="1"/>
    </xf>
    <xf numFmtId="0" fontId="31" fillId="0" borderId="24" xfId="0" applyFont="1" applyFill="1" applyBorder="1" applyAlignment="1">
      <alignment vertical="center" wrapText="1"/>
    </xf>
    <xf numFmtId="0" fontId="31" fillId="6" borderId="26" xfId="0" applyFont="1" applyFill="1" applyBorder="1" applyAlignment="1">
      <alignment vertical="center" wrapText="1"/>
    </xf>
    <xf numFmtId="3" fontId="31" fillId="6" borderId="26" xfId="0" applyNumberFormat="1" applyFont="1" applyFill="1" applyBorder="1" applyAlignment="1" applyProtection="1">
      <alignment vertical="center" wrapText="1"/>
      <protection locked="0"/>
    </xf>
    <xf numFmtId="0" fontId="31" fillId="6" borderId="32" xfId="0" applyFont="1" applyFill="1" applyBorder="1" applyAlignment="1">
      <alignment vertical="center" wrapText="1"/>
    </xf>
    <xf numFmtId="0" fontId="31" fillId="6" borderId="24" xfId="0" applyFont="1" applyFill="1" applyBorder="1" applyAlignment="1">
      <alignment vertical="center"/>
    </xf>
    <xf numFmtId="0" fontId="43" fillId="0" borderId="0" xfId="0" applyFont="1"/>
    <xf numFmtId="0" fontId="41" fillId="0" borderId="0" xfId="0" applyFont="1"/>
    <xf numFmtId="0" fontId="41" fillId="0" borderId="42" xfId="0" applyFont="1" applyBorder="1"/>
    <xf numFmtId="0" fontId="41" fillId="0" borderId="43" xfId="0" applyFont="1" applyBorder="1"/>
    <xf numFmtId="2" fontId="41" fillId="0" borderId="0" xfId="0" applyNumberFormat="1" applyFont="1"/>
    <xf numFmtId="10" fontId="41" fillId="16" borderId="44" xfId="2" applyNumberFormat="1" applyFont="1" applyFill="1" applyBorder="1"/>
    <xf numFmtId="10" fontId="41" fillId="0" borderId="0" xfId="2" applyNumberFormat="1" applyFont="1" applyBorder="1"/>
    <xf numFmtId="0" fontId="41" fillId="0" borderId="0" xfId="0" applyFont="1" applyBorder="1"/>
    <xf numFmtId="10" fontId="41" fillId="0" borderId="45" xfId="2" applyNumberFormat="1" applyFont="1" applyBorder="1"/>
    <xf numFmtId="0" fontId="41" fillId="0" borderId="45" xfId="0" applyFont="1" applyBorder="1"/>
    <xf numFmtId="10" fontId="41" fillId="0" borderId="0" xfId="0" applyNumberFormat="1" applyFont="1" applyBorder="1"/>
    <xf numFmtId="168" fontId="41" fillId="0" borderId="0" xfId="0" applyNumberFormat="1" applyFont="1"/>
    <xf numFmtId="0" fontId="41" fillId="0" borderId="47" xfId="0" applyFont="1" applyBorder="1"/>
    <xf numFmtId="0" fontId="41" fillId="0" borderId="48" xfId="0" applyFont="1" applyBorder="1"/>
    <xf numFmtId="10" fontId="41" fillId="16" borderId="46" xfId="2" applyNumberFormat="1" applyFont="1" applyFill="1" applyBorder="1"/>
    <xf numFmtId="10" fontId="41" fillId="0" borderId="47" xfId="2" applyNumberFormat="1" applyFont="1" applyBorder="1"/>
    <xf numFmtId="10" fontId="41" fillId="0" borderId="48" xfId="2" applyNumberFormat="1" applyFont="1" applyBorder="1"/>
    <xf numFmtId="9" fontId="41" fillId="0" borderId="0" xfId="2" applyFont="1"/>
    <xf numFmtId="0" fontId="41" fillId="0" borderId="37" xfId="0" applyFont="1" applyBorder="1"/>
    <xf numFmtId="49" fontId="41" fillId="0" borderId="38" xfId="0" applyNumberFormat="1" applyFont="1" applyBorder="1" applyAlignment="1">
      <alignment horizontal="right"/>
    </xf>
    <xf numFmtId="9" fontId="41" fillId="0" borderId="49" xfId="0" applyNumberFormat="1" applyFont="1" applyBorder="1"/>
    <xf numFmtId="0" fontId="41" fillId="0" borderId="0" xfId="0" applyFont="1" applyFill="1" applyBorder="1"/>
    <xf numFmtId="49" fontId="41" fillId="0" borderId="0" xfId="0" applyNumberFormat="1" applyFont="1" applyFill="1" applyBorder="1"/>
    <xf numFmtId="0" fontId="31" fillId="0" borderId="33" xfId="0" applyFont="1" applyBorder="1"/>
    <xf numFmtId="0" fontId="31" fillId="0" borderId="33" xfId="0" applyFont="1" applyBorder="1" applyAlignment="1">
      <alignment wrapText="1"/>
    </xf>
    <xf numFmtId="0" fontId="31" fillId="0" borderId="33" xfId="0" applyFont="1" applyBorder="1" applyAlignment="1">
      <alignment textRotation="90"/>
    </xf>
    <xf numFmtId="4" fontId="10" fillId="6" borderId="24" xfId="0" applyNumberFormat="1" applyFont="1" applyFill="1" applyBorder="1" applyAlignment="1">
      <alignment horizontal="right"/>
    </xf>
    <xf numFmtId="4" fontId="31" fillId="6" borderId="24" xfId="0" applyNumberFormat="1" applyFont="1" applyFill="1" applyBorder="1" applyAlignment="1">
      <alignment horizontal="right"/>
    </xf>
    <xf numFmtId="1" fontId="31" fillId="6" borderId="24" xfId="0" applyNumberFormat="1" applyFont="1" applyFill="1" applyBorder="1" applyAlignment="1">
      <alignment horizontal="right"/>
    </xf>
    <xf numFmtId="2" fontId="31" fillId="0" borderId="24" xfId="0" applyNumberFormat="1" applyFont="1" applyBorder="1" applyAlignment="1">
      <alignment horizontal="right"/>
    </xf>
    <xf numFmtId="2" fontId="31" fillId="6" borderId="24" xfId="0" applyNumberFormat="1" applyFont="1" applyFill="1" applyBorder="1" applyAlignment="1">
      <alignment horizontal="right"/>
    </xf>
    <xf numFmtId="4" fontId="40" fillId="6" borderId="24" xfId="0" applyNumberFormat="1" applyFont="1" applyFill="1" applyBorder="1" applyAlignment="1">
      <alignment horizontal="right"/>
    </xf>
    <xf numFmtId="2" fontId="40" fillId="12" borderId="22" xfId="0" applyNumberFormat="1" applyFont="1" applyFill="1" applyBorder="1" applyAlignment="1" applyProtection="1">
      <alignment horizontal="right" wrapText="1"/>
      <protection locked="0"/>
    </xf>
    <xf numFmtId="2" fontId="40" fillId="12" borderId="36" xfId="0" applyNumberFormat="1" applyFont="1" applyFill="1" applyBorder="1" applyAlignment="1" applyProtection="1">
      <alignment horizontal="right" wrapText="1"/>
      <protection locked="0"/>
    </xf>
    <xf numFmtId="2" fontId="40" fillId="0" borderId="24" xfId="0" applyNumberFormat="1" applyFont="1" applyBorder="1" applyAlignment="1">
      <alignment horizontal="right"/>
    </xf>
    <xf numFmtId="2" fontId="40" fillId="6" borderId="24" xfId="0" applyNumberFormat="1" applyFont="1" applyFill="1" applyBorder="1" applyAlignment="1">
      <alignment horizontal="right"/>
    </xf>
    <xf numFmtId="4"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4" fontId="31" fillId="13" borderId="25" xfId="0" applyNumberFormat="1" applyFont="1" applyFill="1" applyBorder="1" applyAlignment="1" applyProtection="1">
      <alignment horizontal="right" wrapText="1"/>
      <protection locked="0"/>
    </xf>
    <xf numFmtId="2" fontId="31" fillId="13" borderId="24" xfId="0" applyNumberFormat="1" applyFont="1" applyFill="1" applyBorder="1" applyAlignment="1" applyProtection="1">
      <alignment horizontal="right" wrapText="1"/>
      <protection locked="0"/>
    </xf>
    <xf numFmtId="0" fontId="31" fillId="6" borderId="24" xfId="0" applyFont="1" applyFill="1" applyBorder="1" applyAlignment="1">
      <alignment horizontal="center"/>
    </xf>
    <xf numFmtId="0" fontId="31" fillId="0" borderId="33" xfId="0" applyFont="1" applyBorder="1" applyAlignment="1">
      <alignment horizontal="center" vertical="center" wrapText="1"/>
    </xf>
    <xf numFmtId="3" fontId="31" fillId="12" borderId="36" xfId="0" applyNumberFormat="1" applyFont="1" applyFill="1" applyBorder="1" applyAlignment="1" applyProtection="1">
      <alignment horizontal="right" wrapText="1"/>
      <protection locked="0"/>
    </xf>
    <xf numFmtId="0" fontId="31" fillId="0" borderId="0" xfId="0" applyFont="1"/>
    <xf numFmtId="0" fontId="40" fillId="6" borderId="0" xfId="0" applyFont="1" applyFill="1" applyBorder="1" applyAlignment="1">
      <alignment horizontal="right" wrapText="1"/>
    </xf>
    <xf numFmtId="0" fontId="40" fillId="6" borderId="0" xfId="0" applyFont="1" applyFill="1"/>
    <xf numFmtId="0" fontId="45" fillId="6" borderId="0" xfId="0" applyFont="1" applyFill="1"/>
    <xf numFmtId="0" fontId="31" fillId="0" borderId="0" xfId="0" applyFont="1" applyBorder="1" applyAlignment="1">
      <alignment horizontal="center"/>
    </xf>
    <xf numFmtId="0" fontId="31" fillId="0" borderId="0" xfId="0" applyFont="1" applyFill="1"/>
    <xf numFmtId="0" fontId="31" fillId="0" borderId="0" xfId="0" applyFont="1" applyFill="1" applyBorder="1"/>
    <xf numFmtId="2" fontId="31" fillId="6" borderId="0" xfId="0" applyNumberFormat="1" applyFont="1" applyFill="1" applyBorder="1"/>
    <xf numFmtId="0" fontId="10" fillId="6" borderId="0" xfId="0" applyFont="1" applyFill="1" applyAlignment="1">
      <alignment horizontal="right"/>
    </xf>
    <xf numFmtId="0" fontId="44" fillId="6" borderId="0" xfId="0" applyFont="1" applyFill="1"/>
    <xf numFmtId="0" fontId="31" fillId="0" borderId="0" xfId="0" applyFont="1" applyFill="1" applyBorder="1" applyAlignment="1">
      <alignment horizontal="center" vertical="center"/>
    </xf>
    <xf numFmtId="0" fontId="40" fillId="6" borderId="0" xfId="0" applyFont="1" applyFill="1" applyAlignment="1">
      <alignment horizontal="left" indent="2"/>
    </xf>
    <xf numFmtId="0" fontId="40" fillId="0" borderId="0" xfId="0" applyFont="1"/>
    <xf numFmtId="0" fontId="31" fillId="6" borderId="0" xfId="0" applyFont="1" applyFill="1" applyAlignment="1">
      <alignment horizontal="right"/>
    </xf>
    <xf numFmtId="0" fontId="40" fillId="0" borderId="0" xfId="0" applyFont="1" applyFill="1"/>
    <xf numFmtId="0" fontId="46" fillId="6" borderId="0" xfId="0" applyFont="1" applyFill="1"/>
    <xf numFmtId="0" fontId="31" fillId="0" borderId="0" xfId="0" applyFont="1" applyFill="1" applyAlignment="1">
      <alignment vertical="top"/>
    </xf>
    <xf numFmtId="0" fontId="24" fillId="6" borderId="0" xfId="0" applyFont="1" applyFill="1" applyBorder="1"/>
    <xf numFmtId="0" fontId="24" fillId="6" borderId="0" xfId="0" applyFont="1" applyFill="1" applyBorder="1" applyAlignment="1">
      <alignment horizontal="left"/>
    </xf>
    <xf numFmtId="0" fontId="42" fillId="6" borderId="0" xfId="0" applyFont="1" applyFill="1"/>
    <xf numFmtId="0" fontId="27" fillId="6" borderId="0" xfId="0" applyFont="1" applyFill="1"/>
    <xf numFmtId="0" fontId="41" fillId="6" borderId="0" xfId="0" applyFont="1" applyFill="1" applyAlignment="1">
      <alignment horizontal="left" vertical="top" wrapText="1"/>
    </xf>
    <xf numFmtId="0" fontId="28" fillId="2" borderId="25" xfId="0" applyFont="1" applyFill="1" applyBorder="1" applyAlignment="1">
      <alignment vertical="center"/>
    </xf>
    <xf numFmtId="0" fontId="24" fillId="6" borderId="0" xfId="0" applyFont="1" applyFill="1" applyBorder="1" applyAlignment="1">
      <alignment vertical="center" wrapText="1"/>
    </xf>
    <xf numFmtId="0" fontId="24" fillId="15" borderId="39" xfId="0" applyFont="1" applyFill="1" applyBorder="1" applyAlignment="1">
      <alignment vertical="center" wrapText="1"/>
    </xf>
    <xf numFmtId="0" fontId="24" fillId="15" borderId="25" xfId="0" applyFont="1" applyFill="1" applyBorder="1" applyAlignment="1">
      <alignment vertical="center" wrapText="1"/>
    </xf>
    <xf numFmtId="2" fontId="27" fillId="0" borderId="0" xfId="0" applyNumberFormat="1" applyFont="1" applyAlignment="1">
      <alignment vertical="center" wrapText="1"/>
    </xf>
    <xf numFmtId="2" fontId="24" fillId="0" borderId="0" xfId="0" applyNumberFormat="1" applyFont="1" applyAlignment="1">
      <alignment vertical="center" wrapText="1"/>
    </xf>
    <xf numFmtId="0" fontId="31" fillId="4" borderId="0" xfId="0" applyFont="1" applyFill="1" applyAlignment="1">
      <alignment vertical="center" wrapText="1"/>
    </xf>
    <xf numFmtId="0" fontId="31" fillId="4" borderId="0" xfId="0" applyFont="1" applyFill="1" applyAlignment="1">
      <alignment horizontal="center" vertical="center" wrapText="1"/>
    </xf>
    <xf numFmtId="0" fontId="31" fillId="6" borderId="0" xfId="0" applyFont="1" applyFill="1" applyAlignment="1">
      <alignment vertical="center" wrapText="1"/>
    </xf>
    <xf numFmtId="0" fontId="31" fillId="6" borderId="0" xfId="0" applyFont="1" applyFill="1" applyAlignment="1">
      <alignment horizontal="center" vertical="center" wrapText="1"/>
    </xf>
    <xf numFmtId="0" fontId="25" fillId="6" borderId="0" xfId="0" applyFont="1" applyFill="1" applyBorder="1" applyAlignment="1">
      <alignment horizontal="center"/>
    </xf>
    <xf numFmtId="0" fontId="25" fillId="0" borderId="0" xfId="0" applyFont="1"/>
    <xf numFmtId="0" fontId="25" fillId="6" borderId="0" xfId="0" applyFont="1" applyFill="1" applyBorder="1" applyAlignment="1">
      <alignment horizontal="center"/>
    </xf>
    <xf numFmtId="0" fontId="31" fillId="6" borderId="0" xfId="0" applyFont="1" applyFill="1" applyAlignment="1">
      <alignment vertical="center" wrapText="1"/>
    </xf>
    <xf numFmtId="0" fontId="16" fillId="0" borderId="0" xfId="0" applyFont="1" applyBorder="1" applyAlignment="1">
      <alignment horizontal="center"/>
    </xf>
    <xf numFmtId="2" fontId="24" fillId="5" borderId="0" xfId="0" applyNumberFormat="1" applyFont="1" applyFill="1" applyAlignment="1"/>
    <xf numFmtId="2" fontId="24" fillId="5" borderId="0" xfId="0" applyNumberFormat="1" applyFont="1" applyFill="1" applyAlignment="1">
      <alignment wrapText="1"/>
    </xf>
    <xf numFmtId="2" fontId="48" fillId="0" borderId="0" xfId="0" applyNumberFormat="1" applyFont="1" applyAlignment="1"/>
    <xf numFmtId="2" fontId="6" fillId="0" borderId="0" xfId="0" applyNumberFormat="1" applyFont="1" applyAlignment="1"/>
    <xf numFmtId="0" fontId="24" fillId="6" borderId="0" xfId="0" applyFont="1" applyFill="1" applyAlignment="1">
      <alignment vertical="center"/>
    </xf>
    <xf numFmtId="0" fontId="24" fillId="6" borderId="0" xfId="0" applyFont="1" applyFill="1" applyAlignment="1"/>
    <xf numFmtId="0" fontId="28" fillId="6" borderId="0" xfId="0" applyFont="1" applyFill="1" applyBorder="1" applyAlignment="1">
      <alignment horizontal="center" vertical="center"/>
    </xf>
    <xf numFmtId="4" fontId="31" fillId="6" borderId="50" xfId="0" applyNumberFormat="1" applyFont="1" applyFill="1" applyBorder="1" applyAlignment="1">
      <alignment horizontal="right" vertical="center"/>
    </xf>
    <xf numFmtId="165" fontId="31" fillId="6" borderId="0" xfId="1" applyNumberFormat="1" applyFont="1" applyFill="1" applyBorder="1"/>
    <xf numFmtId="166" fontId="31" fillId="6" borderId="0" xfId="1" applyNumberFormat="1" applyFont="1" applyFill="1" applyBorder="1"/>
    <xf numFmtId="165" fontId="31" fillId="6" borderId="50" xfId="1" applyNumberFormat="1" applyFont="1" applyFill="1" applyBorder="1" applyAlignment="1">
      <alignment vertical="center"/>
    </xf>
    <xf numFmtId="166" fontId="31" fillId="6" borderId="50" xfId="1" applyNumberFormat="1" applyFont="1" applyFill="1" applyBorder="1" applyAlignment="1">
      <alignment vertical="center"/>
    </xf>
    <xf numFmtId="0" fontId="13" fillId="6" borderId="0" xfId="0" applyFont="1" applyFill="1" applyAlignment="1">
      <alignment horizontal="left" wrapText="1"/>
    </xf>
    <xf numFmtId="0" fontId="0" fillId="6" borderId="0" xfId="0" applyFill="1" applyAlignment="1">
      <alignment horizontal="center" vertical="center"/>
    </xf>
    <xf numFmtId="0" fontId="28" fillId="6" borderId="0" xfId="0" applyFont="1" applyFill="1" applyBorder="1" applyAlignment="1">
      <alignment vertical="center"/>
    </xf>
    <xf numFmtId="0" fontId="7" fillId="6" borderId="0" xfId="0" applyFont="1" applyFill="1" applyBorder="1" applyAlignment="1">
      <alignment horizontal="center" vertical="center"/>
    </xf>
    <xf numFmtId="4" fontId="31" fillId="13" borderId="0" xfId="0" applyNumberFormat="1" applyFont="1" applyFill="1" applyBorder="1" applyAlignment="1" applyProtection="1">
      <alignment horizontal="right" wrapText="1"/>
      <protection locked="0"/>
    </xf>
    <xf numFmtId="1" fontId="31" fillId="6" borderId="0" xfId="0" applyNumberFormat="1" applyFont="1" applyFill="1" applyBorder="1" applyAlignment="1">
      <alignment horizontal="right"/>
    </xf>
    <xf numFmtId="2" fontId="31" fillId="13" borderId="0" xfId="0" applyNumberFormat="1" applyFont="1" applyFill="1" applyBorder="1" applyAlignment="1" applyProtection="1">
      <alignment horizontal="right" wrapText="1"/>
      <protection locked="0"/>
    </xf>
    <xf numFmtId="2" fontId="31" fillId="6" borderId="0" xfId="0" applyNumberFormat="1" applyFont="1" applyFill="1" applyBorder="1" applyAlignment="1">
      <alignment horizontal="right"/>
    </xf>
    <xf numFmtId="1" fontId="40" fillId="6" borderId="0" xfId="0" applyNumberFormat="1" applyFont="1" applyFill="1" applyBorder="1" applyAlignment="1" applyProtection="1">
      <alignment horizontal="right" wrapText="1"/>
      <protection locked="0"/>
    </xf>
    <xf numFmtId="0" fontId="49" fillId="0" borderId="0" xfId="0" applyFont="1" applyAlignment="1">
      <alignment horizontal="left" wrapText="1"/>
    </xf>
    <xf numFmtId="0" fontId="31" fillId="6" borderId="0" xfId="0" applyFont="1" applyFill="1" applyAlignment="1">
      <alignment wrapText="1"/>
    </xf>
    <xf numFmtId="0" fontId="24" fillId="0" borderId="59" xfId="0" applyFont="1" applyBorder="1" applyAlignment="1">
      <alignment vertical="center" wrapText="1"/>
    </xf>
    <xf numFmtId="0" fontId="28" fillId="2" borderId="61" xfId="0" applyFont="1" applyFill="1" applyBorder="1" applyAlignment="1">
      <alignment vertical="center"/>
    </xf>
    <xf numFmtId="0" fontId="28" fillId="2" borderId="62" xfId="0" applyFont="1" applyFill="1" applyBorder="1" applyAlignment="1">
      <alignment vertical="center"/>
    </xf>
    <xf numFmtId="0" fontId="31" fillId="0" borderId="63" xfId="0" applyFont="1" applyBorder="1" applyAlignment="1">
      <alignment vertical="center"/>
    </xf>
    <xf numFmtId="0" fontId="31" fillId="0" borderId="61" xfId="0" applyFont="1" applyBorder="1" applyAlignment="1">
      <alignment vertical="center" wrapText="1"/>
    </xf>
    <xf numFmtId="0" fontId="31" fillId="0" borderId="65" xfId="0" applyFont="1" applyBorder="1" applyAlignment="1">
      <alignment vertical="center" wrapText="1"/>
    </xf>
    <xf numFmtId="0" fontId="24" fillId="8" borderId="61" xfId="0" applyFont="1" applyFill="1" applyBorder="1" applyAlignment="1">
      <alignment vertical="center" wrapText="1"/>
    </xf>
    <xf numFmtId="0" fontId="24" fillId="0" borderId="63" xfId="0" applyFont="1" applyBorder="1" applyAlignment="1">
      <alignment vertical="center" wrapText="1"/>
    </xf>
    <xf numFmtId="0" fontId="31" fillId="0" borderId="67" xfId="0" applyFont="1" applyBorder="1" applyAlignment="1">
      <alignment vertical="center" wrapText="1"/>
    </xf>
    <xf numFmtId="0" fontId="24" fillId="0" borderId="11" xfId="0" applyFont="1" applyBorder="1" applyAlignment="1">
      <alignment vertical="center" wrapText="1"/>
    </xf>
    <xf numFmtId="0" fontId="27" fillId="15" borderId="61" xfId="0" applyFont="1" applyFill="1" applyBorder="1" applyAlignment="1">
      <alignment vertical="center"/>
    </xf>
    <xf numFmtId="0" fontId="31" fillId="0" borderId="61" xfId="0" applyFont="1" applyFill="1" applyBorder="1" applyAlignment="1">
      <alignment vertical="center" wrapText="1"/>
    </xf>
    <xf numFmtId="3" fontId="31" fillId="6" borderId="61" xfId="0" applyNumberFormat="1" applyFont="1" applyFill="1" applyBorder="1" applyAlignment="1" applyProtection="1">
      <alignment vertical="center" wrapText="1"/>
      <protection locked="0"/>
    </xf>
    <xf numFmtId="0" fontId="31" fillId="6" borderId="67" xfId="0" applyFont="1" applyFill="1" applyBorder="1" applyAlignment="1">
      <alignment vertical="center" wrapText="1"/>
    </xf>
    <xf numFmtId="0" fontId="31" fillId="6" borderId="61" xfId="0" applyFont="1" applyFill="1" applyBorder="1" applyAlignment="1">
      <alignment vertical="center" wrapText="1"/>
    </xf>
    <xf numFmtId="0" fontId="24" fillId="6" borderId="11" xfId="0" applyFont="1" applyFill="1" applyBorder="1" applyAlignment="1">
      <alignment vertical="center" wrapText="1"/>
    </xf>
    <xf numFmtId="0" fontId="25" fillId="0" borderId="60" xfId="0" applyFont="1" applyBorder="1" applyAlignment="1">
      <alignment vertical="center" wrapText="1"/>
    </xf>
    <xf numFmtId="0" fontId="49" fillId="0" borderId="64" xfId="0" applyFont="1" applyBorder="1" applyAlignment="1">
      <alignment vertical="center"/>
    </xf>
    <xf numFmtId="2" fontId="6" fillId="0" borderId="0" xfId="0" applyNumberFormat="1" applyFont="1" applyAlignment="1">
      <alignment wrapText="1"/>
    </xf>
    <xf numFmtId="3" fontId="31" fillId="6" borderId="24" xfId="0" applyNumberFormat="1" applyFont="1" applyFill="1" applyBorder="1" applyAlignment="1">
      <alignment horizontal="right"/>
    </xf>
    <xf numFmtId="1" fontId="31" fillId="6" borderId="0" xfId="0" applyNumberFormat="1" applyFont="1" applyFill="1"/>
    <xf numFmtId="1" fontId="40" fillId="17" borderId="22" xfId="0" applyNumberFormat="1" applyFont="1" applyFill="1" applyBorder="1" applyAlignment="1" applyProtection="1">
      <alignment wrapText="1"/>
      <protection locked="0"/>
    </xf>
    <xf numFmtId="1" fontId="40" fillId="17" borderId="72" xfId="0" applyNumberFormat="1" applyFont="1" applyFill="1" applyBorder="1" applyAlignment="1" applyProtection="1">
      <alignment wrapText="1"/>
      <protection locked="0"/>
    </xf>
    <xf numFmtId="1" fontId="53" fillId="17" borderId="22" xfId="0" applyNumberFormat="1" applyFont="1" applyFill="1" applyBorder="1" applyAlignment="1" applyProtection="1">
      <alignment wrapText="1"/>
      <protection locked="0"/>
    </xf>
    <xf numFmtId="1" fontId="53" fillId="17" borderId="72" xfId="0" applyNumberFormat="1" applyFont="1" applyFill="1" applyBorder="1" applyAlignment="1" applyProtection="1">
      <alignment wrapText="1"/>
      <protection locked="0"/>
    </xf>
    <xf numFmtId="0" fontId="31" fillId="8" borderId="62" xfId="0" applyFont="1" applyFill="1" applyBorder="1" applyAlignment="1">
      <alignment vertical="center" wrapText="1"/>
    </xf>
    <xf numFmtId="0" fontId="31" fillId="0" borderId="61"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24" fillId="0" borderId="66" xfId="0" applyFont="1" applyBorder="1" applyAlignment="1">
      <alignment vertical="center" wrapText="1"/>
    </xf>
    <xf numFmtId="0" fontId="31" fillId="0" borderId="60" xfId="0" applyFont="1" applyBorder="1" applyAlignment="1">
      <alignment vertical="center" wrapText="1"/>
    </xf>
    <xf numFmtId="0" fontId="31" fillId="0" borderId="64" xfId="0" applyFont="1" applyBorder="1" applyAlignment="1">
      <alignment vertical="center" wrapText="1"/>
    </xf>
    <xf numFmtId="0" fontId="24" fillId="0" borderId="10" xfId="0" applyFont="1" applyBorder="1" applyAlignment="1">
      <alignment vertical="center" wrapText="1"/>
    </xf>
    <xf numFmtId="0" fontId="24" fillId="15" borderId="64" xfId="0" applyFont="1" applyFill="1" applyBorder="1" applyAlignment="1">
      <alignment vertical="center" wrapText="1"/>
    </xf>
    <xf numFmtId="0" fontId="31" fillId="0" borderId="68" xfId="0" applyFont="1" applyBorder="1" applyAlignment="1">
      <alignment vertical="center" wrapText="1"/>
    </xf>
    <xf numFmtId="0" fontId="31" fillId="0" borderId="29" xfId="0" applyFont="1" applyBorder="1" applyAlignment="1">
      <alignment vertical="center" wrapText="1"/>
    </xf>
    <xf numFmtId="0" fontId="31" fillId="0" borderId="64" xfId="0" applyFont="1" applyFill="1" applyBorder="1" applyAlignment="1">
      <alignment vertical="center" wrapText="1"/>
    </xf>
    <xf numFmtId="0" fontId="31" fillId="0" borderId="35" xfId="0" applyFont="1" applyFill="1" applyBorder="1" applyAlignment="1">
      <alignment vertical="center" wrapText="1"/>
    </xf>
    <xf numFmtId="0" fontId="31" fillId="0" borderId="32" xfId="0" applyFont="1" applyFill="1" applyBorder="1" applyAlignment="1">
      <alignment vertical="center" wrapText="1"/>
    </xf>
    <xf numFmtId="0" fontId="24" fillId="0" borderId="64" xfId="0" applyFont="1" applyFill="1" applyBorder="1" applyAlignment="1">
      <alignment vertical="center" wrapText="1"/>
    </xf>
    <xf numFmtId="0" fontId="31" fillId="0" borderId="60" xfId="0" applyFont="1" applyFill="1" applyBorder="1" applyAlignment="1">
      <alignment vertical="center" wrapText="1"/>
    </xf>
    <xf numFmtId="0" fontId="31" fillId="0" borderId="62" xfId="0" applyFont="1" applyFill="1" applyBorder="1" applyAlignment="1">
      <alignment vertical="center" wrapText="1"/>
    </xf>
    <xf numFmtId="0" fontId="31" fillId="6" borderId="64" xfId="0" applyFont="1" applyFill="1" applyBorder="1" applyAlignment="1">
      <alignment vertical="center" wrapText="1"/>
    </xf>
    <xf numFmtId="0" fontId="24" fillId="6" borderId="10" xfId="0" applyFont="1" applyFill="1" applyBorder="1" applyAlignment="1">
      <alignment vertical="center" wrapText="1"/>
    </xf>
    <xf numFmtId="0" fontId="31" fillId="6" borderId="24" xfId="0" applyFont="1" applyFill="1" applyBorder="1" applyAlignment="1">
      <alignment vertical="center" wrapText="1"/>
    </xf>
    <xf numFmtId="0" fontId="31" fillId="6" borderId="62" xfId="0" applyFont="1" applyFill="1" applyBorder="1" applyAlignment="1">
      <alignment vertical="center" wrapText="1"/>
    </xf>
    <xf numFmtId="0" fontId="24" fillId="0" borderId="63" xfId="0" applyFont="1" applyFill="1" applyBorder="1" applyAlignment="1">
      <alignment vertical="center"/>
    </xf>
    <xf numFmtId="0" fontId="31" fillId="0" borderId="65" xfId="0" applyFont="1" applyFill="1" applyBorder="1" applyAlignment="1">
      <alignment vertical="center" wrapText="1"/>
    </xf>
    <xf numFmtId="0" fontId="31" fillId="0" borderId="69" xfId="0" applyFont="1" applyFill="1" applyBorder="1" applyAlignment="1">
      <alignment vertical="center" wrapText="1"/>
    </xf>
    <xf numFmtId="0" fontId="31" fillId="0" borderId="70" xfId="0" applyFont="1" applyFill="1" applyBorder="1" applyAlignment="1">
      <alignment vertical="center" wrapText="1"/>
    </xf>
    <xf numFmtId="0" fontId="31" fillId="0" borderId="71" xfId="0" applyFont="1" applyBorder="1" applyAlignment="1">
      <alignment vertical="center" wrapText="1"/>
    </xf>
    <xf numFmtId="2" fontId="5" fillId="4" borderId="0" xfId="0" quotePrefix="1" applyNumberFormat="1" applyFont="1" applyFill="1" applyAlignment="1">
      <alignment vertical="top" wrapText="1"/>
    </xf>
    <xf numFmtId="1" fontId="40" fillId="17" borderId="23" xfId="0" applyNumberFormat="1" applyFont="1" applyFill="1" applyBorder="1" applyAlignment="1" applyProtection="1">
      <alignment wrapText="1"/>
      <protection locked="0"/>
    </xf>
    <xf numFmtId="1" fontId="53" fillId="17" borderId="23" xfId="0" applyNumberFormat="1" applyFont="1" applyFill="1" applyBorder="1" applyAlignment="1" applyProtection="1">
      <alignment wrapText="1"/>
      <protection locked="0"/>
    </xf>
    <xf numFmtId="0" fontId="31" fillId="6" borderId="66" xfId="0" applyFont="1" applyFill="1" applyBorder="1" applyAlignment="1">
      <alignment vertical="center" wrapText="1"/>
    </xf>
    <xf numFmtId="0" fontId="31" fillId="6" borderId="61" xfId="0" applyFont="1" applyFill="1" applyBorder="1" applyAlignment="1">
      <alignment vertical="center"/>
    </xf>
    <xf numFmtId="0" fontId="31" fillId="6" borderId="26" xfId="0" applyFont="1" applyFill="1" applyBorder="1" applyAlignment="1">
      <alignment vertical="center"/>
    </xf>
    <xf numFmtId="0" fontId="31" fillId="6" borderId="67" xfId="0" applyFont="1" applyFill="1" applyBorder="1" applyAlignment="1">
      <alignment vertical="center"/>
    </xf>
    <xf numFmtId="0" fontId="31" fillId="6" borderId="24" xfId="0" applyFont="1" applyFill="1" applyBorder="1" applyAlignment="1">
      <alignment wrapText="1"/>
    </xf>
    <xf numFmtId="0" fontId="31" fillId="6" borderId="63" xfId="0" applyFont="1" applyFill="1" applyBorder="1" applyAlignment="1">
      <alignment vertical="center" wrapText="1"/>
    </xf>
    <xf numFmtId="4" fontId="31" fillId="6" borderId="0" xfId="0" applyNumberFormat="1" applyFont="1" applyFill="1" applyBorder="1" applyAlignment="1">
      <alignment horizontal="right"/>
    </xf>
    <xf numFmtId="9" fontId="31" fillId="0" borderId="0" xfId="2" applyFont="1" applyFill="1" applyBorder="1" applyAlignment="1">
      <alignment horizontal="right"/>
    </xf>
    <xf numFmtId="2" fontId="31" fillId="0" borderId="0" xfId="0" applyNumberFormat="1" applyFont="1" applyBorder="1" applyAlignment="1">
      <alignment horizontal="right"/>
    </xf>
    <xf numFmtId="0" fontId="34" fillId="6" borderId="0" xfId="0" applyFont="1" applyFill="1" applyAlignment="1">
      <alignment vertical="center"/>
    </xf>
    <xf numFmtId="0" fontId="36" fillId="6" borderId="0" xfId="0" applyFont="1" applyFill="1" applyAlignment="1">
      <alignment vertical="center"/>
    </xf>
    <xf numFmtId="0" fontId="31" fillId="6" borderId="0" xfId="0" applyFont="1" applyFill="1" applyAlignment="1">
      <alignment vertical="center"/>
    </xf>
    <xf numFmtId="0" fontId="38" fillId="6" borderId="0" xfId="0" applyFont="1" applyFill="1" applyAlignment="1">
      <alignment horizontal="lef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8" fillId="0" borderId="0" xfId="0" applyFont="1" applyBorder="1" applyAlignment="1">
      <alignment horizontal="center"/>
    </xf>
    <xf numFmtId="0" fontId="23" fillId="6" borderId="0" xfId="0" applyFont="1" applyFill="1" applyBorder="1" applyAlignment="1">
      <alignment horizontal="center" vertical="center"/>
    </xf>
    <xf numFmtId="4" fontId="31" fillId="6" borderId="0" xfId="0" applyNumberFormat="1" applyFont="1" applyFill="1" applyBorder="1" applyAlignment="1">
      <alignment horizontal="right" vertical="center"/>
    </xf>
    <xf numFmtId="10" fontId="31" fillId="0" borderId="0" xfId="2" applyNumberFormat="1" applyFont="1" applyFill="1" applyBorder="1" applyAlignment="1">
      <alignment horizontal="right" vertical="center"/>
    </xf>
    <xf numFmtId="10" fontId="31" fillId="8" borderId="0" xfId="2" applyNumberFormat="1" applyFont="1" applyFill="1" applyBorder="1" applyAlignment="1">
      <alignment horizontal="right" vertical="center"/>
    </xf>
    <xf numFmtId="10" fontId="31" fillId="6" borderId="0" xfId="2" applyNumberFormat="1" applyFont="1" applyFill="1" applyBorder="1" applyAlignment="1">
      <alignment horizontal="right" vertical="center"/>
    </xf>
    <xf numFmtId="10" fontId="10" fillId="0" borderId="0" xfId="2" applyNumberFormat="1" applyFont="1" applyFill="1" applyBorder="1" applyAlignment="1">
      <alignment vertical="center"/>
    </xf>
    <xf numFmtId="3" fontId="31" fillId="0" borderId="0" xfId="0" applyNumberFormat="1" applyFont="1" applyFill="1" applyBorder="1" applyAlignment="1">
      <alignment vertical="center"/>
    </xf>
    <xf numFmtId="166" fontId="31" fillId="0" borderId="0" xfId="1" applyNumberFormat="1" applyFont="1" applyBorder="1" applyAlignment="1">
      <alignment horizontal="right" vertical="center"/>
    </xf>
    <xf numFmtId="9" fontId="40" fillId="12" borderId="37" xfId="0" applyNumberFormat="1" applyFont="1" applyFill="1" applyBorder="1" applyAlignment="1" applyProtection="1">
      <alignment horizontal="right" wrapText="1"/>
      <protection locked="0"/>
    </xf>
    <xf numFmtId="9" fontId="40" fillId="12" borderId="36" xfId="0" applyNumberFormat="1" applyFont="1" applyFill="1" applyBorder="1" applyAlignment="1" applyProtection="1">
      <alignment horizontal="right" wrapText="1"/>
      <protection locked="0"/>
    </xf>
    <xf numFmtId="3" fontId="10" fillId="0" borderId="50" xfId="2" applyNumberFormat="1" applyFont="1" applyFill="1" applyBorder="1" applyAlignment="1">
      <alignment vertical="center"/>
    </xf>
    <xf numFmtId="3" fontId="10" fillId="6" borderId="24" xfId="0" applyNumberFormat="1" applyFont="1" applyFill="1" applyBorder="1" applyAlignment="1">
      <alignment horizontal="right"/>
    </xf>
    <xf numFmtId="3" fontId="40" fillId="12" borderId="22" xfId="0" applyNumberFormat="1" applyFont="1" applyFill="1" applyBorder="1" applyAlignment="1" applyProtection="1">
      <alignment horizontal="right" wrapText="1"/>
      <protection locked="0"/>
    </xf>
    <xf numFmtId="3" fontId="40" fillId="6" borderId="24" xfId="0" applyNumberFormat="1" applyFont="1" applyFill="1" applyBorder="1" applyAlignment="1">
      <alignment horizontal="right"/>
    </xf>
    <xf numFmtId="3" fontId="31" fillId="6" borderId="36" xfId="2" applyNumberFormat="1" applyFont="1" applyFill="1" applyBorder="1" applyAlignment="1">
      <alignment horizontal="right"/>
    </xf>
    <xf numFmtId="0" fontId="10" fillId="0" borderId="0" xfId="0" applyFont="1"/>
    <xf numFmtId="169" fontId="10" fillId="6" borderId="24" xfId="0" applyNumberFormat="1" applyFont="1" applyFill="1" applyBorder="1" applyAlignment="1">
      <alignment horizontal="right"/>
    </xf>
    <xf numFmtId="169" fontId="31" fillId="0" borderId="24" xfId="2" applyNumberFormat="1" applyFont="1" applyFill="1" applyBorder="1" applyAlignment="1">
      <alignment horizontal="right"/>
    </xf>
    <xf numFmtId="169" fontId="31" fillId="12" borderId="36" xfId="0" applyNumberFormat="1" applyFont="1" applyFill="1" applyBorder="1" applyAlignment="1" applyProtection="1">
      <alignment horizontal="right" wrapText="1"/>
      <protection locked="0"/>
    </xf>
    <xf numFmtId="169" fontId="31" fillId="6" borderId="24" xfId="0" applyNumberFormat="1" applyFont="1" applyFill="1" applyBorder="1" applyAlignment="1">
      <alignment horizontal="right"/>
    </xf>
    <xf numFmtId="169" fontId="40" fillId="6" borderId="24" xfId="0" applyNumberFormat="1" applyFont="1" applyFill="1" applyBorder="1" applyAlignment="1">
      <alignment horizontal="right"/>
    </xf>
    <xf numFmtId="169" fontId="50" fillId="6" borderId="24" xfId="2" applyNumberFormat="1" applyFont="1" applyFill="1" applyBorder="1" applyAlignment="1">
      <alignment horizontal="right"/>
    </xf>
    <xf numFmtId="169" fontId="23" fillId="6" borderId="24" xfId="2" applyNumberFormat="1" applyFont="1" applyFill="1" applyBorder="1" applyAlignment="1">
      <alignment horizontal="right"/>
    </xf>
    <xf numFmtId="169" fontId="54" fillId="6" borderId="24" xfId="2" applyNumberFormat="1" applyFont="1" applyFill="1" applyBorder="1" applyAlignment="1">
      <alignment horizontal="right"/>
    </xf>
    <xf numFmtId="169" fontId="31" fillId="6" borderId="36" xfId="2" applyNumberFormat="1" applyFont="1" applyFill="1" applyBorder="1" applyAlignment="1">
      <alignment horizontal="right"/>
    </xf>
    <xf numFmtId="169" fontId="31" fillId="6" borderId="50" xfId="0" applyNumberFormat="1" applyFont="1" applyFill="1" applyBorder="1" applyAlignment="1">
      <alignment horizontal="right" vertical="center"/>
    </xf>
    <xf numFmtId="169" fontId="31" fillId="6" borderId="0" xfId="0" applyNumberFormat="1" applyFont="1" applyFill="1"/>
    <xf numFmtId="169" fontId="10" fillId="0" borderId="50" xfId="2" applyNumberFormat="1" applyFont="1" applyFill="1" applyBorder="1" applyAlignment="1">
      <alignment vertical="center"/>
    </xf>
    <xf numFmtId="0" fontId="31" fillId="6" borderId="0" xfId="0" applyFont="1" applyFill="1" applyBorder="1" applyAlignment="1">
      <alignment vertical="center"/>
    </xf>
    <xf numFmtId="0" fontId="31" fillId="0" borderId="0" xfId="0" applyFont="1" applyAlignment="1">
      <alignment vertical="center"/>
    </xf>
    <xf numFmtId="0" fontId="31" fillId="6" borderId="0" xfId="0" applyFont="1" applyFill="1" applyBorder="1" applyAlignment="1">
      <alignment vertical="center" wrapText="1"/>
    </xf>
    <xf numFmtId="0" fontId="40" fillId="6" borderId="0" xfId="0" applyFont="1" applyFill="1" applyBorder="1" applyAlignment="1">
      <alignment vertical="center" wrapText="1"/>
    </xf>
    <xf numFmtId="166" fontId="31" fillId="6" borderId="0" xfId="1" applyNumberFormat="1" applyFont="1" applyFill="1" applyBorder="1" applyAlignment="1">
      <alignment vertical="center"/>
    </xf>
    <xf numFmtId="166" fontId="10" fillId="6" borderId="50" xfId="1" applyNumberFormat="1" applyFont="1" applyFill="1" applyBorder="1" applyAlignment="1">
      <alignment horizontal="right" vertical="center"/>
    </xf>
    <xf numFmtId="165" fontId="10" fillId="6" borderId="50" xfId="1" applyNumberFormat="1" applyFont="1" applyFill="1" applyBorder="1" applyAlignment="1">
      <alignment horizontal="right" vertical="center"/>
    </xf>
    <xf numFmtId="170" fontId="31" fillId="6" borderId="0" xfId="0" applyNumberFormat="1" applyFont="1" applyFill="1" applyBorder="1" applyAlignment="1">
      <alignment horizontal="right" vertical="center"/>
    </xf>
    <xf numFmtId="2" fontId="24" fillId="0" borderId="0" xfId="0" quotePrefix="1" applyNumberFormat="1" applyFont="1" applyAlignment="1">
      <alignment vertical="top" wrapText="1"/>
    </xf>
    <xf numFmtId="0" fontId="52" fillId="6" borderId="0" xfId="0" applyFont="1" applyFill="1"/>
    <xf numFmtId="0" fontId="24" fillId="6" borderId="0" xfId="0" applyFont="1" applyFill="1" applyBorder="1" applyAlignment="1">
      <alignment vertical="center"/>
    </xf>
    <xf numFmtId="0" fontId="31" fillId="0" borderId="62" xfId="0" applyFont="1" applyBorder="1" applyAlignment="1">
      <alignment vertical="center" wrapText="1"/>
    </xf>
    <xf numFmtId="0" fontId="6" fillId="6" borderId="0" xfId="0" applyFont="1" applyFill="1" applyBorder="1"/>
    <xf numFmtId="0" fontId="31" fillId="6" borderId="62" xfId="0" applyFont="1" applyFill="1" applyBorder="1" applyAlignment="1">
      <alignment horizontal="left" vertical="center" wrapText="1"/>
    </xf>
    <xf numFmtId="0" fontId="31" fillId="6" borderId="0" xfId="0" applyFont="1" applyFill="1" applyBorder="1" applyAlignment="1">
      <alignment vertical="center" wrapText="1"/>
    </xf>
    <xf numFmtId="0" fontId="31" fillId="6" borderId="0" xfId="0" applyFont="1" applyFill="1" applyBorder="1" applyAlignment="1">
      <alignment horizontal="left" vertical="center" wrapText="1"/>
    </xf>
    <xf numFmtId="0" fontId="31" fillId="6" borderId="0" xfId="0" applyFont="1" applyFill="1" applyAlignment="1">
      <alignment vertical="center"/>
    </xf>
    <xf numFmtId="0" fontId="31" fillId="6" borderId="0" xfId="0" applyFont="1" applyFill="1" applyBorder="1" applyAlignment="1">
      <alignment vertical="center"/>
    </xf>
    <xf numFmtId="0" fontId="25" fillId="6" borderId="0" xfId="0" applyFont="1" applyFill="1" applyBorder="1" applyAlignment="1">
      <alignment vertical="center" wrapText="1"/>
    </xf>
    <xf numFmtId="0" fontId="49" fillId="6" borderId="0" xfId="0" applyFont="1" applyFill="1" applyBorder="1" applyAlignment="1">
      <alignment vertical="center"/>
    </xf>
    <xf numFmtId="0" fontId="27" fillId="6" borderId="0" xfId="0" applyFont="1" applyFill="1" applyBorder="1" applyAlignment="1">
      <alignment horizontal="left" vertical="center" wrapText="1"/>
    </xf>
    <xf numFmtId="166" fontId="40" fillId="6" borderId="0" xfId="1" applyNumberFormat="1" applyFont="1" applyFill="1" applyBorder="1" applyAlignment="1">
      <alignment vertical="center" wrapText="1"/>
    </xf>
    <xf numFmtId="166" fontId="31" fillId="6" borderId="0" xfId="1" applyNumberFormat="1" applyFont="1" applyFill="1" applyBorder="1" applyAlignment="1">
      <alignment horizontal="right" vertical="center"/>
    </xf>
    <xf numFmtId="2" fontId="28" fillId="2" borderId="7" xfId="0" applyNumberFormat="1" applyFont="1" applyFill="1" applyBorder="1" applyAlignment="1">
      <alignment horizontal="center" vertical="center"/>
    </xf>
    <xf numFmtId="2" fontId="28" fillId="2" borderId="8" xfId="0" applyNumberFormat="1" applyFont="1" applyFill="1" applyBorder="1" applyAlignment="1">
      <alignment horizontal="center" vertical="center"/>
    </xf>
    <xf numFmtId="2" fontId="28" fillId="2" borderId="9" xfId="0" applyNumberFormat="1" applyFont="1" applyFill="1" applyBorder="1" applyAlignment="1">
      <alignment horizontal="center" vertical="center"/>
    </xf>
    <xf numFmtId="2" fontId="28" fillId="2" borderId="0" xfId="0" applyNumberFormat="1" applyFont="1" applyFill="1" applyAlignment="1">
      <alignment horizontal="center"/>
    </xf>
    <xf numFmtId="2" fontId="6" fillId="3" borderId="1" xfId="0" quotePrefix="1" applyNumberFormat="1" applyFont="1" applyFill="1" applyBorder="1" applyAlignment="1">
      <alignment horizontal="left" vertical="top" wrapText="1"/>
    </xf>
    <xf numFmtId="2" fontId="6" fillId="3" borderId="2" xfId="0" quotePrefix="1" applyNumberFormat="1" applyFont="1" applyFill="1" applyBorder="1" applyAlignment="1">
      <alignment horizontal="left" vertical="top" wrapText="1"/>
    </xf>
    <xf numFmtId="2" fontId="6" fillId="3" borderId="3" xfId="0" quotePrefix="1" applyNumberFormat="1" applyFont="1" applyFill="1" applyBorder="1" applyAlignment="1">
      <alignment horizontal="left" vertical="top" wrapText="1"/>
    </xf>
    <xf numFmtId="2" fontId="24" fillId="6" borderId="0" xfId="0" applyNumberFormat="1" applyFont="1" applyFill="1" applyAlignment="1">
      <alignment horizontal="left" vertical="center" wrapText="1"/>
    </xf>
    <xf numFmtId="2" fontId="27" fillId="6" borderId="0" xfId="0" applyNumberFormat="1" applyFont="1" applyFill="1" applyAlignment="1">
      <alignment horizontal="left" vertical="center" wrapText="1"/>
    </xf>
    <xf numFmtId="2" fontId="27"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xf>
    <xf numFmtId="0" fontId="25" fillId="6" borderId="0" xfId="0" applyFont="1" applyFill="1" applyBorder="1" applyAlignment="1">
      <alignment horizontal="center"/>
    </xf>
    <xf numFmtId="0" fontId="30" fillId="7" borderId="0" xfId="0" applyFont="1" applyFill="1" applyBorder="1" applyAlignment="1">
      <alignment horizontal="center" vertical="center"/>
    </xf>
    <xf numFmtId="0" fontId="10" fillId="6" borderId="0" xfId="0" applyFont="1" applyFill="1" applyBorder="1" applyAlignment="1">
      <alignment horizontal="left" vertical="center"/>
    </xf>
    <xf numFmtId="0" fontId="23" fillId="6" borderId="7"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7" xfId="0" quotePrefix="1" applyFont="1" applyFill="1" applyBorder="1" applyAlignment="1">
      <alignment horizontal="center" vertical="center"/>
    </xf>
    <xf numFmtId="0" fontId="23" fillId="6" borderId="8" xfId="0" applyFont="1" applyFill="1" applyBorder="1" applyAlignment="1">
      <alignment horizontal="center" vertical="center"/>
    </xf>
    <xf numFmtId="0" fontId="31" fillId="6" borderId="0" xfId="0" applyFont="1" applyFill="1" applyBorder="1" applyAlignment="1">
      <alignment horizontal="left" vertical="center"/>
    </xf>
    <xf numFmtId="0" fontId="33" fillId="6"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vertical="center"/>
    </xf>
    <xf numFmtId="0" fontId="36" fillId="6" borderId="0" xfId="0" applyFont="1" applyFill="1" applyAlignment="1">
      <alignment vertical="center"/>
    </xf>
    <xf numFmtId="0" fontId="23" fillId="6" borderId="0" xfId="0" applyFont="1" applyFill="1" applyBorder="1" applyAlignment="1">
      <alignment horizontal="left" vertical="center"/>
    </xf>
    <xf numFmtId="0" fontId="23" fillId="6" borderId="0" xfId="0" applyFont="1" applyFill="1" applyBorder="1" applyAlignment="1">
      <alignment horizontal="left" vertical="center" wrapText="1"/>
    </xf>
    <xf numFmtId="0" fontId="31" fillId="8" borderId="0" xfId="0" applyFont="1" applyFill="1" applyBorder="1" applyAlignment="1">
      <alignment horizontal="left" vertical="center" wrapText="1"/>
    </xf>
    <xf numFmtId="0" fontId="31" fillId="6" borderId="0" xfId="0" applyFont="1" applyFill="1" applyBorder="1" applyAlignment="1">
      <alignment horizontal="left" vertical="center" wrapText="1"/>
    </xf>
    <xf numFmtId="0" fontId="10" fillId="4" borderId="0" xfId="0" applyFont="1" applyFill="1" applyAlignment="1">
      <alignment vertical="center" wrapText="1"/>
    </xf>
    <xf numFmtId="0" fontId="10" fillId="4" borderId="0" xfId="0" applyFont="1" applyFill="1" applyAlignment="1">
      <alignment vertical="center"/>
    </xf>
    <xf numFmtId="0" fontId="31" fillId="6" borderId="0" xfId="0" applyFont="1" applyFill="1" applyAlignment="1">
      <alignment vertical="center" wrapText="1"/>
    </xf>
    <xf numFmtId="0" fontId="31" fillId="6" borderId="0" xfId="0" applyFont="1" applyFill="1" applyAlignment="1">
      <alignment vertical="center"/>
    </xf>
    <xf numFmtId="0" fontId="10" fillId="6" borderId="0" xfId="0" applyFont="1" applyFill="1" applyAlignment="1">
      <alignment vertical="center" wrapText="1"/>
    </xf>
    <xf numFmtId="0" fontId="10" fillId="6" borderId="0" xfId="0" applyFont="1" applyFill="1" applyAlignment="1">
      <alignment vertical="center"/>
    </xf>
    <xf numFmtId="0" fontId="31" fillId="4" borderId="0" xfId="0" applyFont="1" applyFill="1" applyAlignment="1">
      <alignment vertical="center"/>
    </xf>
    <xf numFmtId="0" fontId="38" fillId="6" borderId="0" xfId="0" applyFont="1" applyFill="1" applyAlignment="1">
      <alignment horizontal="left" vertical="center"/>
    </xf>
    <xf numFmtId="0" fontId="31" fillId="4" borderId="0" xfId="0" applyFont="1" applyFill="1" applyAlignment="1">
      <alignment vertical="center" wrapText="1"/>
    </xf>
    <xf numFmtId="0" fontId="35" fillId="6" borderId="0" xfId="0" applyFont="1" applyFill="1" applyAlignment="1"/>
    <xf numFmtId="0" fontId="36" fillId="6" borderId="0" xfId="0" applyFont="1" applyFill="1" applyAlignment="1"/>
    <xf numFmtId="0" fontId="31" fillId="6" borderId="0" xfId="0" applyFont="1" applyFill="1" applyBorder="1" applyAlignment="1">
      <alignment vertical="center"/>
    </xf>
    <xf numFmtId="0" fontId="41" fillId="6" borderId="0" xfId="0" applyFont="1" applyFill="1" applyAlignment="1">
      <alignment horizontal="left" wrapText="1"/>
    </xf>
    <xf numFmtId="0" fontId="37" fillId="6" borderId="0" xfId="0" applyFont="1" applyFill="1" applyAlignment="1">
      <alignment horizontal="left" vertical="center" wrapText="1"/>
    </xf>
    <xf numFmtId="0" fontId="39" fillId="2" borderId="0" xfId="0" applyFont="1" applyFill="1" applyBorder="1" applyAlignment="1">
      <alignment vertical="center"/>
    </xf>
    <xf numFmtId="0" fontId="31" fillId="2" borderId="0" xfId="0" applyFont="1" applyFill="1" applyAlignment="1">
      <alignment vertical="center"/>
    </xf>
    <xf numFmtId="0" fontId="40" fillId="9" borderId="12" xfId="0" applyFont="1" applyFill="1" applyBorder="1" applyAlignment="1">
      <alignment vertical="center" wrapText="1"/>
    </xf>
    <xf numFmtId="0" fontId="40" fillId="9" borderId="13" xfId="0" applyFont="1" applyFill="1" applyBorder="1" applyAlignment="1">
      <alignment vertical="center" wrapText="1"/>
    </xf>
    <xf numFmtId="0" fontId="31" fillId="0" borderId="0" xfId="0" applyFont="1" applyAlignment="1">
      <alignment vertical="center"/>
    </xf>
    <xf numFmtId="166" fontId="31" fillId="0" borderId="14" xfId="1" applyNumberFormat="1" applyFont="1" applyBorder="1" applyAlignment="1">
      <alignment horizontal="right" vertical="center"/>
    </xf>
    <xf numFmtId="166" fontId="31" fillId="0" borderId="15" xfId="1" applyNumberFormat="1" applyFont="1" applyBorder="1" applyAlignment="1">
      <alignment horizontal="right" vertical="center"/>
    </xf>
    <xf numFmtId="166" fontId="31" fillId="0" borderId="16" xfId="1" applyNumberFormat="1" applyFont="1" applyBorder="1" applyAlignment="1">
      <alignment horizontal="right" vertical="center"/>
    </xf>
    <xf numFmtId="166" fontId="31" fillId="0" borderId="17" xfId="1" applyNumberFormat="1" applyFont="1" applyBorder="1" applyAlignment="1">
      <alignment horizontal="right" vertical="center"/>
    </xf>
    <xf numFmtId="166" fontId="31" fillId="0" borderId="18" xfId="1" applyNumberFormat="1" applyFont="1" applyBorder="1" applyAlignment="1">
      <alignment horizontal="right" vertical="center"/>
    </xf>
    <xf numFmtId="166" fontId="31" fillId="0" borderId="19" xfId="1" applyNumberFormat="1" applyFont="1" applyBorder="1" applyAlignment="1">
      <alignment horizontal="right" vertical="center"/>
    </xf>
    <xf numFmtId="0" fontId="31" fillId="6" borderId="0" xfId="0" applyFont="1" applyFill="1" applyBorder="1" applyAlignment="1">
      <alignment vertical="center" wrapText="1"/>
    </xf>
    <xf numFmtId="166" fontId="40" fillId="10" borderId="20" xfId="1" applyNumberFormat="1" applyFont="1" applyFill="1" applyBorder="1" applyAlignment="1">
      <alignment vertical="center" wrapText="1"/>
    </xf>
    <xf numFmtId="166" fontId="31" fillId="10" borderId="20" xfId="1" applyNumberFormat="1" applyFont="1" applyFill="1" applyBorder="1" applyAlignment="1">
      <alignment vertical="center"/>
    </xf>
    <xf numFmtId="166" fontId="31" fillId="10" borderId="21" xfId="1" applyNumberFormat="1" applyFont="1" applyFill="1" applyBorder="1" applyAlignment="1">
      <alignment vertical="center"/>
    </xf>
    <xf numFmtId="1" fontId="40" fillId="13" borderId="25" xfId="0" applyNumberFormat="1" applyFont="1" applyFill="1" applyBorder="1" applyAlignment="1" applyProtection="1">
      <alignment horizontal="right" vertical="center" wrapText="1"/>
      <protection locked="0"/>
    </xf>
    <xf numFmtId="1" fontId="40" fillId="13" borderId="26" xfId="0" applyNumberFormat="1" applyFont="1" applyFill="1" applyBorder="1" applyAlignment="1" applyProtection="1">
      <alignment horizontal="right" vertical="center" wrapText="1"/>
      <protection locked="0"/>
    </xf>
    <xf numFmtId="2" fontId="40" fillId="13" borderId="25" xfId="0" applyNumberFormat="1" applyFont="1" applyFill="1" applyBorder="1" applyAlignment="1" applyProtection="1">
      <alignment horizontal="right" vertical="center" wrapText="1"/>
      <protection locked="0"/>
    </xf>
    <xf numFmtId="2" fontId="40" fillId="13" borderId="26" xfId="0" applyNumberFormat="1" applyFont="1" applyFill="1" applyBorder="1" applyAlignment="1" applyProtection="1">
      <alignment horizontal="right" vertical="center" wrapText="1"/>
      <protection locked="0"/>
    </xf>
    <xf numFmtId="0" fontId="17" fillId="11" borderId="25" xfId="0" applyFont="1" applyFill="1" applyBorder="1" applyAlignment="1">
      <alignment horizontal="center"/>
    </xf>
    <xf numFmtId="0" fontId="17" fillId="11" borderId="26" xfId="0" applyFont="1" applyFill="1" applyBorder="1" applyAlignment="1">
      <alignment horizontal="center"/>
    </xf>
    <xf numFmtId="0" fontId="40" fillId="6" borderId="0" xfId="0" applyFont="1" applyFill="1" applyBorder="1" applyAlignment="1">
      <alignment horizontal="left" wrapText="1"/>
    </xf>
    <xf numFmtId="0" fontId="40" fillId="6" borderId="32" xfId="0" applyFont="1" applyFill="1" applyBorder="1" applyAlignment="1">
      <alignment horizontal="left" wrapText="1"/>
    </xf>
    <xf numFmtId="0" fontId="17" fillId="11" borderId="28" xfId="0" applyFont="1" applyFill="1" applyBorder="1" applyAlignment="1">
      <alignment horizontal="center" textRotation="90" wrapText="1"/>
    </xf>
    <xf numFmtId="0" fontId="17" fillId="11" borderId="29" xfId="0" applyFont="1" applyFill="1" applyBorder="1" applyAlignment="1">
      <alignment horizontal="center" textRotation="90" wrapText="1"/>
    </xf>
    <xf numFmtId="0" fontId="17" fillId="11" borderId="31" xfId="0" applyFont="1" applyFill="1" applyBorder="1" applyAlignment="1">
      <alignment horizontal="center" textRotation="90" wrapText="1"/>
    </xf>
    <xf numFmtId="0" fontId="17" fillId="11" borderId="32" xfId="0" applyFont="1" applyFill="1" applyBorder="1" applyAlignment="1">
      <alignment horizontal="center" textRotation="90" wrapText="1"/>
    </xf>
    <xf numFmtId="0" fontId="17" fillId="11" borderId="34" xfId="0" applyFont="1" applyFill="1" applyBorder="1" applyAlignment="1">
      <alignment horizontal="center" textRotation="90" wrapText="1"/>
    </xf>
    <xf numFmtId="0" fontId="17" fillId="11" borderId="35" xfId="0" applyFont="1" applyFill="1" applyBorder="1" applyAlignment="1">
      <alignment horizontal="center" textRotation="90" wrapText="1"/>
    </xf>
    <xf numFmtId="1" fontId="31" fillId="13" borderId="51" xfId="0" applyNumberFormat="1" applyFont="1" applyFill="1" applyBorder="1" applyAlignment="1" applyProtection="1">
      <alignment horizontal="right" vertical="center" wrapText="1"/>
      <protection locked="0"/>
    </xf>
    <xf numFmtId="1" fontId="31" fillId="13" borderId="26" xfId="0" applyNumberFormat="1" applyFont="1" applyFill="1" applyBorder="1" applyAlignment="1" applyProtection="1">
      <alignment horizontal="right" vertical="center" wrapText="1"/>
      <protection locked="0"/>
    </xf>
    <xf numFmtId="2" fontId="31" fillId="13" borderId="25" xfId="0" applyNumberFormat="1" applyFont="1" applyFill="1" applyBorder="1" applyAlignment="1" applyProtection="1">
      <alignment horizontal="right" vertical="center" wrapText="1"/>
      <protection locked="0"/>
    </xf>
    <xf numFmtId="2" fontId="31" fillId="13" borderId="26" xfId="0" applyNumberFormat="1" applyFont="1" applyFill="1" applyBorder="1" applyAlignment="1" applyProtection="1">
      <alignment horizontal="right" vertical="center" wrapText="1"/>
      <protection locked="0"/>
    </xf>
    <xf numFmtId="0" fontId="31" fillId="0" borderId="25" xfId="0" applyFont="1" applyBorder="1" applyAlignment="1">
      <alignment horizontal="center"/>
    </xf>
    <xf numFmtId="0" fontId="31" fillId="0" borderId="26" xfId="0" applyFont="1" applyBorder="1" applyAlignment="1">
      <alignment horizontal="center"/>
    </xf>
    <xf numFmtId="0" fontId="40" fillId="6" borderId="0" xfId="0" applyFont="1" applyFill="1" applyAlignment="1">
      <alignment horizontal="left"/>
    </xf>
    <xf numFmtId="0" fontId="40" fillId="6" borderId="32" xfId="0" applyFont="1" applyFill="1" applyBorder="1" applyAlignment="1">
      <alignment horizontal="left"/>
    </xf>
    <xf numFmtId="1" fontId="31" fillId="13" borderId="25" xfId="0" applyNumberFormat="1" applyFont="1" applyFill="1" applyBorder="1" applyAlignment="1" applyProtection="1">
      <alignment horizontal="right" vertical="center" wrapText="1"/>
      <protection locked="0"/>
    </xf>
    <xf numFmtId="0" fontId="23" fillId="6" borderId="0" xfId="0" applyFont="1" applyFill="1" applyAlignment="1">
      <alignment horizontal="left" wrapText="1"/>
    </xf>
    <xf numFmtId="0" fontId="23" fillId="0" borderId="0" xfId="0" applyFont="1" applyAlignment="1">
      <alignment horizontal="left" wrapText="1"/>
    </xf>
    <xf numFmtId="3" fontId="19" fillId="14" borderId="25" xfId="0" applyNumberFormat="1" applyFont="1" applyFill="1" applyBorder="1" applyAlignment="1" applyProtection="1">
      <alignment horizontal="center" vertical="center" wrapText="1"/>
      <protection locked="0"/>
    </xf>
    <xf numFmtId="3" fontId="19" fillId="14" borderId="39" xfId="0" applyNumberFormat="1" applyFont="1" applyFill="1" applyBorder="1" applyAlignment="1" applyProtection="1">
      <alignment horizontal="center" vertical="center" wrapText="1"/>
      <protection locked="0"/>
    </xf>
    <xf numFmtId="3" fontId="19" fillId="14" borderId="26" xfId="0" applyNumberFormat="1" applyFont="1" applyFill="1" applyBorder="1" applyAlignment="1" applyProtection="1">
      <alignment horizontal="center" vertical="center" wrapText="1"/>
      <protection locked="0"/>
    </xf>
    <xf numFmtId="0" fontId="16" fillId="2" borderId="27" xfId="0" applyFont="1" applyFill="1" applyBorder="1" applyAlignment="1">
      <alignment horizontal="center" textRotation="90" wrapText="1"/>
    </xf>
    <xf numFmtId="0" fontId="16" fillId="2" borderId="30" xfId="0" applyFont="1" applyFill="1" applyBorder="1" applyAlignment="1">
      <alignment horizontal="center" textRotation="90" wrapText="1"/>
    </xf>
    <xf numFmtId="0" fontId="16" fillId="2" borderId="33" xfId="0" applyFont="1" applyFill="1" applyBorder="1" applyAlignment="1">
      <alignment horizontal="center" textRotation="90" wrapText="1"/>
    </xf>
    <xf numFmtId="0" fontId="31" fillId="0" borderId="24" xfId="0" applyFont="1" applyBorder="1" applyAlignment="1">
      <alignment horizontal="center"/>
    </xf>
    <xf numFmtId="0" fontId="16" fillId="0" borderId="0" xfId="0" applyFont="1" applyBorder="1" applyAlignment="1">
      <alignment horizontal="center"/>
    </xf>
    <xf numFmtId="1" fontId="31" fillId="6" borderId="24" xfId="0" applyNumberFormat="1" applyFont="1" applyFill="1" applyBorder="1" applyAlignment="1" applyProtection="1">
      <alignment horizontal="right" vertical="center" wrapText="1"/>
      <protection locked="0"/>
    </xf>
    <xf numFmtId="2" fontId="31" fillId="13" borderId="24" xfId="0" applyNumberFormat="1" applyFont="1" applyFill="1" applyBorder="1" applyAlignment="1" applyProtection="1">
      <alignment horizontal="right" vertical="center" wrapText="1"/>
      <protection locked="0"/>
    </xf>
    <xf numFmtId="3" fontId="51" fillId="14" borderId="25" xfId="0" applyNumberFormat="1" applyFont="1" applyFill="1" applyBorder="1" applyAlignment="1" applyProtection="1">
      <alignment horizontal="center" vertical="center" wrapText="1"/>
      <protection locked="0"/>
    </xf>
    <xf numFmtId="3" fontId="51" fillId="14" borderId="39" xfId="0" applyNumberFormat="1" applyFont="1" applyFill="1" applyBorder="1" applyAlignment="1" applyProtection="1">
      <alignment horizontal="center" vertical="center" wrapText="1"/>
      <protection locked="0"/>
    </xf>
    <xf numFmtId="3" fontId="51" fillId="14" borderId="26" xfId="0" applyNumberFormat="1" applyFont="1" applyFill="1" applyBorder="1" applyAlignment="1" applyProtection="1">
      <alignment horizontal="center" vertical="center" wrapText="1"/>
      <protection locked="0"/>
    </xf>
    <xf numFmtId="2" fontId="31" fillId="6" borderId="24" xfId="0" applyNumberFormat="1" applyFont="1" applyFill="1" applyBorder="1" applyAlignment="1" applyProtection="1">
      <alignment horizontal="right" vertical="center" wrapText="1"/>
      <protection locked="0"/>
    </xf>
    <xf numFmtId="0" fontId="8" fillId="0" borderId="0" xfId="0" applyFont="1" applyBorder="1" applyAlignment="1">
      <alignment horizontal="center"/>
    </xf>
    <xf numFmtId="0" fontId="41" fillId="6" borderId="0" xfId="0" applyFont="1" applyFill="1" applyAlignment="1">
      <alignment horizontal="left" vertical="top" wrapText="1"/>
    </xf>
    <xf numFmtId="0" fontId="31" fillId="6" borderId="0" xfId="0" applyFont="1" applyFill="1" applyAlignment="1">
      <alignment horizontal="left" wrapText="1"/>
    </xf>
    <xf numFmtId="0" fontId="17" fillId="11" borderId="28" xfId="0" applyFont="1" applyFill="1" applyBorder="1" applyAlignment="1">
      <alignment horizontal="center"/>
    </xf>
    <xf numFmtId="0" fontId="17" fillId="11" borderId="29" xfId="0" applyFont="1" applyFill="1" applyBorder="1" applyAlignment="1">
      <alignment horizontal="center"/>
    </xf>
    <xf numFmtId="0" fontId="17" fillId="11" borderId="34" xfId="0" applyFont="1" applyFill="1" applyBorder="1" applyAlignment="1">
      <alignment horizontal="center"/>
    </xf>
    <xf numFmtId="0" fontId="17" fillId="11" borderId="35" xfId="0" applyFont="1" applyFill="1" applyBorder="1" applyAlignment="1">
      <alignment horizontal="center"/>
    </xf>
    <xf numFmtId="169" fontId="31" fillId="6" borderId="25" xfId="2" applyNumberFormat="1" applyFont="1" applyFill="1" applyBorder="1" applyAlignment="1">
      <alignment horizontal="right"/>
    </xf>
    <xf numFmtId="169" fontId="31" fillId="6" borderId="26" xfId="2" applyNumberFormat="1" applyFont="1" applyFill="1" applyBorder="1" applyAlignment="1">
      <alignment horizontal="right"/>
    </xf>
    <xf numFmtId="1" fontId="31" fillId="6" borderId="25" xfId="0" applyNumberFormat="1" applyFont="1" applyFill="1" applyBorder="1" applyAlignment="1">
      <alignment horizontal="right"/>
    </xf>
    <xf numFmtId="1" fontId="31" fillId="6" borderId="26" xfId="0" applyNumberFormat="1" applyFont="1" applyFill="1" applyBorder="1" applyAlignment="1">
      <alignment horizontal="right"/>
    </xf>
    <xf numFmtId="169" fontId="10" fillId="6" borderId="25" xfId="0" applyNumberFormat="1" applyFont="1" applyFill="1" applyBorder="1" applyAlignment="1">
      <alignment horizontal="right"/>
    </xf>
    <xf numFmtId="169" fontId="10" fillId="6" borderId="26" xfId="0" applyNumberFormat="1" applyFont="1" applyFill="1" applyBorder="1" applyAlignment="1">
      <alignment horizontal="right"/>
    </xf>
    <xf numFmtId="0" fontId="8" fillId="11" borderId="24" xfId="0" applyFont="1" applyFill="1" applyBorder="1" applyAlignment="1">
      <alignment horizontal="center" textRotation="90" wrapText="1"/>
    </xf>
    <xf numFmtId="1" fontId="31" fillId="6" borderId="28" xfId="0" applyNumberFormat="1" applyFont="1" applyFill="1" applyBorder="1" applyAlignment="1">
      <alignment horizontal="right"/>
    </xf>
    <xf numFmtId="1" fontId="31" fillId="6" borderId="29" xfId="0" applyNumberFormat="1" applyFont="1" applyFill="1" applyBorder="1" applyAlignment="1">
      <alignment horizontal="right"/>
    </xf>
    <xf numFmtId="169" fontId="10" fillId="6" borderId="25" xfId="2" applyNumberFormat="1" applyFont="1" applyFill="1" applyBorder="1" applyAlignment="1">
      <alignment horizontal="right"/>
    </xf>
    <xf numFmtId="169" fontId="10" fillId="6" borderId="26" xfId="2" applyNumberFormat="1" applyFont="1" applyFill="1" applyBorder="1" applyAlignment="1">
      <alignment horizontal="right"/>
    </xf>
    <xf numFmtId="1" fontId="10" fillId="6" borderId="25" xfId="0" applyNumberFormat="1" applyFont="1" applyFill="1" applyBorder="1" applyAlignment="1">
      <alignment horizontal="right"/>
    </xf>
    <xf numFmtId="1" fontId="10" fillId="6" borderId="26" xfId="0" applyNumberFormat="1" applyFont="1" applyFill="1" applyBorder="1" applyAlignment="1">
      <alignment horizontal="right"/>
    </xf>
    <xf numFmtId="169" fontId="23" fillId="6" borderId="25" xfId="2" applyNumberFormat="1" applyFont="1" applyFill="1" applyBorder="1" applyAlignment="1">
      <alignment horizontal="right"/>
    </xf>
    <xf numFmtId="169" fontId="23" fillId="6" borderId="26" xfId="2" applyNumberFormat="1" applyFont="1" applyFill="1" applyBorder="1" applyAlignment="1">
      <alignment horizontal="right"/>
    </xf>
    <xf numFmtId="169" fontId="50" fillId="6" borderId="39" xfId="0" applyNumberFormat="1" applyFont="1" applyFill="1" applyBorder="1" applyAlignment="1">
      <alignment horizontal="right"/>
    </xf>
    <xf numFmtId="169" fontId="50" fillId="6" borderId="26" xfId="0" applyNumberFormat="1" applyFont="1" applyFill="1" applyBorder="1" applyAlignment="1">
      <alignment horizontal="right"/>
    </xf>
    <xf numFmtId="169" fontId="10" fillId="6" borderId="39" xfId="0" applyNumberFormat="1" applyFont="1" applyFill="1" applyBorder="1" applyAlignment="1">
      <alignment horizontal="right"/>
    </xf>
    <xf numFmtId="169" fontId="10" fillId="6" borderId="31" xfId="0" applyNumberFormat="1" applyFont="1" applyFill="1" applyBorder="1" applyAlignment="1">
      <alignment horizontal="right"/>
    </xf>
    <xf numFmtId="169" fontId="10" fillId="6" borderId="32" xfId="0" applyNumberFormat="1" applyFont="1" applyFill="1" applyBorder="1" applyAlignment="1">
      <alignment horizontal="right"/>
    </xf>
    <xf numFmtId="0" fontId="9" fillId="11" borderId="28" xfId="0" applyFont="1" applyFill="1" applyBorder="1" applyAlignment="1">
      <alignment horizontal="center" textRotation="90" wrapText="1"/>
    </xf>
    <xf numFmtId="0" fontId="9" fillId="11" borderId="29" xfId="0" applyFont="1" applyFill="1" applyBorder="1" applyAlignment="1">
      <alignment horizontal="center" textRotation="90" wrapText="1"/>
    </xf>
    <xf numFmtId="0" fontId="9" fillId="11" borderId="31" xfId="0" applyFont="1" applyFill="1" applyBorder="1" applyAlignment="1">
      <alignment horizontal="center" textRotation="90" wrapText="1"/>
    </xf>
    <xf numFmtId="0" fontId="9" fillId="11" borderId="32" xfId="0" applyFont="1" applyFill="1" applyBorder="1" applyAlignment="1">
      <alignment horizontal="center" textRotation="90" wrapText="1"/>
    </xf>
    <xf numFmtId="0" fontId="9" fillId="11" borderId="34" xfId="0" applyFont="1" applyFill="1" applyBorder="1" applyAlignment="1">
      <alignment horizontal="center" textRotation="90" wrapText="1"/>
    </xf>
    <xf numFmtId="0" fontId="9" fillId="11" borderId="35" xfId="0" applyFont="1" applyFill="1" applyBorder="1" applyAlignment="1">
      <alignment horizontal="center" textRotation="90" wrapText="1"/>
    </xf>
    <xf numFmtId="169" fontId="50" fillId="6" borderId="34" xfId="2" applyNumberFormat="1" applyFont="1" applyFill="1" applyBorder="1" applyAlignment="1">
      <alignment horizontal="right"/>
    </xf>
    <xf numFmtId="169" fontId="50" fillId="6" borderId="35" xfId="2" applyNumberFormat="1" applyFont="1" applyFill="1" applyBorder="1" applyAlignment="1">
      <alignment horizontal="right"/>
    </xf>
    <xf numFmtId="0" fontId="8" fillId="6" borderId="0" xfId="0" applyFont="1" applyFill="1" applyAlignment="1">
      <alignment vertical="top" wrapText="1"/>
    </xf>
    <xf numFmtId="0" fontId="17" fillId="11" borderId="27" xfId="0" applyFont="1" applyFill="1" applyBorder="1" applyAlignment="1">
      <alignment horizontal="center"/>
    </xf>
    <xf numFmtId="0" fontId="17" fillId="11" borderId="33" xfId="0" applyFont="1" applyFill="1" applyBorder="1" applyAlignment="1">
      <alignment horizontal="center"/>
    </xf>
    <xf numFmtId="0" fontId="31" fillId="6" borderId="0" xfId="0" applyFont="1" applyFill="1" applyAlignment="1">
      <alignment horizontal="left" vertical="center" wrapText="1"/>
    </xf>
    <xf numFmtId="0" fontId="9" fillId="11" borderId="27" xfId="0" applyFont="1" applyFill="1" applyBorder="1" applyAlignment="1">
      <alignment horizontal="center" textRotation="90" wrapText="1"/>
    </xf>
    <xf numFmtId="0" fontId="9" fillId="11" borderId="30" xfId="0" applyFont="1" applyFill="1" applyBorder="1" applyAlignment="1">
      <alignment horizontal="center" textRotation="90" wrapText="1"/>
    </xf>
    <xf numFmtId="0" fontId="9" fillId="11" borderId="33"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29" xfId="0" applyFont="1" applyFill="1" applyBorder="1" applyAlignment="1">
      <alignment horizontal="center" textRotation="90" wrapText="1"/>
    </xf>
    <xf numFmtId="0" fontId="8" fillId="11" borderId="31" xfId="0" applyFont="1" applyFill="1" applyBorder="1" applyAlignment="1">
      <alignment horizontal="center" textRotation="90" wrapText="1"/>
    </xf>
    <xf numFmtId="0" fontId="8" fillId="11" borderId="32" xfId="0" applyFont="1" applyFill="1" applyBorder="1" applyAlignment="1">
      <alignment horizontal="center" textRotation="90" wrapText="1"/>
    </xf>
    <xf numFmtId="0" fontId="8" fillId="11" borderId="34" xfId="0" applyFont="1" applyFill="1" applyBorder="1" applyAlignment="1">
      <alignment horizontal="center" textRotation="90" wrapText="1"/>
    </xf>
    <xf numFmtId="0" fontId="8" fillId="11" borderId="35" xfId="0" applyFont="1" applyFill="1" applyBorder="1" applyAlignment="1">
      <alignment horizontal="center" textRotation="90" wrapText="1"/>
    </xf>
    <xf numFmtId="169" fontId="50" fillId="6" borderId="25" xfId="2" applyNumberFormat="1" applyFont="1" applyFill="1" applyBorder="1" applyAlignment="1">
      <alignment horizontal="right"/>
    </xf>
    <xf numFmtId="169" fontId="50" fillId="6" borderId="26" xfId="2" applyNumberFormat="1" applyFont="1" applyFill="1" applyBorder="1" applyAlignment="1">
      <alignment horizontal="right"/>
    </xf>
    <xf numFmtId="169" fontId="50" fillId="6" borderId="58" xfId="2" applyNumberFormat="1" applyFont="1" applyFill="1" applyBorder="1" applyAlignment="1">
      <alignment horizontal="right"/>
    </xf>
    <xf numFmtId="169" fontId="50" fillId="6" borderId="57" xfId="2" applyNumberFormat="1" applyFont="1" applyFill="1" applyBorder="1" applyAlignment="1">
      <alignment horizontal="right"/>
    </xf>
    <xf numFmtId="169" fontId="50" fillId="6" borderId="25" xfId="0" applyNumberFormat="1" applyFont="1" applyFill="1" applyBorder="1" applyAlignment="1">
      <alignment horizontal="right"/>
    </xf>
    <xf numFmtId="169" fontId="23" fillId="6" borderId="51" xfId="0" applyNumberFormat="1" applyFont="1" applyFill="1" applyBorder="1" applyAlignment="1">
      <alignment horizontal="right"/>
    </xf>
    <xf numFmtId="169" fontId="23" fillId="6" borderId="39" xfId="0" applyNumberFormat="1" applyFont="1" applyFill="1" applyBorder="1" applyAlignment="1">
      <alignment horizontal="right"/>
    </xf>
    <xf numFmtId="169" fontId="49" fillId="12" borderId="41" xfId="2" applyNumberFormat="1" applyFont="1" applyFill="1" applyBorder="1" applyAlignment="1" applyProtection="1">
      <alignment horizontal="center" wrapText="1"/>
      <protection locked="0"/>
    </xf>
    <xf numFmtId="169" fontId="49" fillId="12" borderId="43" xfId="2" applyNumberFormat="1" applyFont="1" applyFill="1" applyBorder="1" applyAlignment="1" applyProtection="1">
      <alignment horizontal="center" wrapText="1"/>
      <protection locked="0"/>
    </xf>
    <xf numFmtId="169" fontId="49" fillId="12" borderId="46" xfId="2" applyNumberFormat="1" applyFont="1" applyFill="1" applyBorder="1" applyAlignment="1" applyProtection="1">
      <alignment horizontal="center" wrapText="1"/>
      <protection locked="0"/>
    </xf>
    <xf numFmtId="169" fontId="49" fillId="12" borderId="48" xfId="2" applyNumberFormat="1" applyFont="1" applyFill="1" applyBorder="1" applyAlignment="1" applyProtection="1">
      <alignment horizontal="center" wrapText="1"/>
      <protection locked="0"/>
    </xf>
    <xf numFmtId="169" fontId="23" fillId="17" borderId="22" xfId="2" applyNumberFormat="1" applyFont="1" applyFill="1" applyBorder="1" applyAlignment="1" applyProtection="1">
      <alignment horizontal="right" wrapText="1"/>
      <protection locked="0"/>
    </xf>
    <xf numFmtId="169" fontId="23" fillId="17" borderId="23" xfId="2" applyNumberFormat="1" applyFont="1" applyFill="1" applyBorder="1" applyAlignment="1" applyProtection="1">
      <alignment horizontal="right" wrapText="1"/>
      <protection locked="0"/>
    </xf>
    <xf numFmtId="169" fontId="54" fillId="6" borderId="31" xfId="2" applyNumberFormat="1" applyFont="1" applyFill="1" applyBorder="1" applyAlignment="1">
      <alignment horizontal="right"/>
    </xf>
    <xf numFmtId="169" fontId="54" fillId="6" borderId="32" xfId="2" applyNumberFormat="1" applyFont="1" applyFill="1" applyBorder="1" applyAlignment="1">
      <alignment horizontal="right"/>
    </xf>
    <xf numFmtId="169" fontId="23" fillId="6" borderId="52" xfId="2" applyNumberFormat="1" applyFont="1" applyFill="1" applyBorder="1" applyAlignment="1">
      <alignment horizontal="right"/>
    </xf>
    <xf numFmtId="169" fontId="23" fillId="6" borderId="54" xfId="2" applyNumberFormat="1" applyFont="1" applyFill="1" applyBorder="1" applyAlignment="1">
      <alignment horizontal="right"/>
    </xf>
    <xf numFmtId="169" fontId="54" fillId="6" borderId="25" xfId="2" applyNumberFormat="1" applyFont="1" applyFill="1" applyBorder="1" applyAlignment="1">
      <alignment horizontal="right"/>
    </xf>
    <xf numFmtId="169" fontId="54" fillId="6" borderId="26" xfId="2" applyNumberFormat="1" applyFont="1" applyFill="1" applyBorder="1" applyAlignment="1">
      <alignment horizontal="right"/>
    </xf>
    <xf numFmtId="169" fontId="54" fillId="6" borderId="25" xfId="0" applyNumberFormat="1" applyFont="1" applyFill="1" applyBorder="1" applyAlignment="1">
      <alignment horizontal="right"/>
    </xf>
    <xf numFmtId="169" fontId="54" fillId="6" borderId="39" xfId="0" applyNumberFormat="1" applyFont="1" applyFill="1" applyBorder="1" applyAlignment="1">
      <alignment horizontal="right"/>
    </xf>
    <xf numFmtId="169" fontId="23" fillId="6" borderId="25" xfId="0" applyNumberFormat="1" applyFont="1" applyFill="1" applyBorder="1" applyAlignment="1">
      <alignment horizontal="right"/>
    </xf>
    <xf numFmtId="169" fontId="54" fillId="6" borderId="51" xfId="2" applyNumberFormat="1" applyFont="1" applyFill="1" applyBorder="1" applyAlignment="1">
      <alignment horizontal="right"/>
    </xf>
    <xf numFmtId="169" fontId="54" fillId="6" borderId="55" xfId="0" applyNumberFormat="1" applyFont="1" applyFill="1" applyBorder="1" applyAlignment="1">
      <alignment horizontal="right"/>
    </xf>
    <xf numFmtId="169" fontId="54" fillId="6" borderId="56" xfId="2" applyNumberFormat="1" applyFont="1" applyFill="1" applyBorder="1" applyAlignment="1">
      <alignment horizontal="right"/>
    </xf>
    <xf numFmtId="169" fontId="54" fillId="6" borderId="57" xfId="2" applyNumberFormat="1" applyFont="1" applyFill="1" applyBorder="1" applyAlignment="1">
      <alignment horizontal="right"/>
    </xf>
    <xf numFmtId="169" fontId="49" fillId="12" borderId="42" xfId="2" applyNumberFormat="1" applyFont="1" applyFill="1" applyBorder="1" applyAlignment="1" applyProtection="1">
      <alignment horizontal="center" wrapText="1"/>
      <protection locked="0"/>
    </xf>
    <xf numFmtId="169" fontId="49" fillId="12" borderId="44" xfId="2" applyNumberFormat="1" applyFont="1" applyFill="1" applyBorder="1" applyAlignment="1" applyProtection="1">
      <alignment horizontal="center" wrapText="1"/>
      <protection locked="0"/>
    </xf>
    <xf numFmtId="169" fontId="49" fillId="12" borderId="0" xfId="2" applyNumberFormat="1" applyFont="1" applyFill="1" applyBorder="1" applyAlignment="1" applyProtection="1">
      <alignment horizontal="center" wrapText="1"/>
      <protection locked="0"/>
    </xf>
    <xf numFmtId="169" fontId="49" fillId="12" borderId="45" xfId="2" applyNumberFormat="1" applyFont="1" applyFill="1" applyBorder="1" applyAlignment="1" applyProtection="1">
      <alignment horizontal="center" wrapText="1"/>
      <protection locked="0"/>
    </xf>
    <xf numFmtId="169" fontId="49" fillId="12" borderId="47" xfId="2" applyNumberFormat="1" applyFont="1" applyFill="1" applyBorder="1" applyAlignment="1" applyProtection="1">
      <alignment horizontal="center" wrapText="1"/>
      <protection locked="0"/>
    </xf>
    <xf numFmtId="169" fontId="23" fillId="6" borderId="26" xfId="0" applyNumberFormat="1" applyFont="1" applyFill="1" applyBorder="1" applyAlignment="1">
      <alignment horizontal="right"/>
    </xf>
    <xf numFmtId="169" fontId="23" fillId="6" borderId="53" xfId="2" applyNumberFormat="1" applyFont="1" applyFill="1" applyBorder="1" applyAlignment="1">
      <alignment horizontal="right"/>
    </xf>
    <xf numFmtId="0" fontId="41" fillId="0" borderId="0" xfId="0" applyFont="1"/>
    <xf numFmtId="0" fontId="27" fillId="15" borderId="63" xfId="0" applyFont="1" applyFill="1" applyBorder="1" applyAlignment="1">
      <alignment horizontal="left" vertical="center" wrapText="1"/>
    </xf>
    <xf numFmtId="0" fontId="27" fillId="15" borderId="39" xfId="0" applyFont="1" applyFill="1" applyBorder="1" applyAlignment="1">
      <alignment horizontal="left" vertical="center" wrapText="1"/>
    </xf>
    <xf numFmtId="0" fontId="27" fillId="15" borderId="64"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64" xfId="0" applyFont="1" applyFill="1" applyBorder="1" applyAlignment="1">
      <alignment horizontal="left" vertical="center" wrapText="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spPr>
              <a:solidFill>
                <a:schemeClr val="bg1">
                  <a:alpha val="60000"/>
                </a:schemeClr>
              </a:solidFill>
              <a:ln>
                <a:solidFill>
                  <a:schemeClr val="accent1">
                    <a:alpha val="60000"/>
                  </a:schemeClr>
                </a:solidFill>
              </a:ln>
            </c:spPr>
            <c:txPr>
              <a:bodyPr/>
              <a:lstStyle/>
              <a:p>
                <a:pPr>
                  <a:defRPr sz="800">
                    <a:solidFill>
                      <a:sysClr val="windowText" lastClr="000000"/>
                    </a:solidFill>
                  </a:defRPr>
                </a:pPr>
                <a:endParaRPr lang="en-US"/>
              </a:p>
            </c:txP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Downs'!$Q$4:$Q$11</c:f>
              <c:numCache>
                <c:formatCode>0.00%</c:formatCode>
                <c:ptCount val="8"/>
                <c:pt idx="0">
                  <c:v>0.15732375071082844</c:v>
                </c:pt>
                <c:pt idx="2">
                  <c:v>4.451532802575503E-2</c:v>
                </c:pt>
                <c:pt idx="4">
                  <c:v>4.1368002621687897E-2</c:v>
                </c:pt>
                <c:pt idx="5">
                  <c:v>4.451532802575503E-2</c:v>
                </c:pt>
                <c:pt idx="7">
                  <c:v>-1.9918447090168035E-2</c:v>
                </c:pt>
              </c:numCache>
            </c:numRef>
          </c:val>
        </c:ser>
        <c:ser>
          <c:idx val="1"/>
          <c:order val="1"/>
          <c:tx>
            <c:v>ClearBar</c:v>
          </c:tx>
          <c:spPr>
            <a:no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Downs'!$S$4:$S$11</c:f>
              <c:numCache>
                <c:formatCode>0.00%</c:formatCode>
                <c:ptCount val="8"/>
                <c:pt idx="1">
                  <c:v>4.451532802575503E-2</c:v>
                </c:pt>
                <c:pt idx="3">
                  <c:v>4.1368002621687897E-2</c:v>
                </c:pt>
                <c:pt idx="6">
                  <c:v>0</c:v>
                </c:pt>
              </c:numCache>
            </c:numRef>
          </c:val>
        </c:ser>
        <c:ser>
          <c:idx val="2"/>
          <c:order val="2"/>
          <c:tx>
            <c:v>RedAboveLine</c:v>
          </c:tx>
          <c:spPr>
            <a:solidFill>
              <a:schemeClr val="accent2"/>
            </a:solidFill>
          </c:spPr>
          <c:invertIfNegative val="0"/>
          <c:dLbls>
            <c:dLbl>
              <c:idx val="6"/>
              <c:tx>
                <c:rich>
                  <a:bodyPr/>
                  <a:lstStyle/>
                  <a:p>
                    <a:r>
                      <a:rPr lang="en-US"/>
                      <a:t>6.44%</a:t>
                    </a:r>
                  </a:p>
                </c:rich>
              </c:tx>
              <c:dLblPos val="ctr"/>
              <c:showLegendKey val="0"/>
              <c:showVal val="1"/>
              <c:showCatName val="0"/>
              <c:showSerName val="0"/>
              <c:showPercent val="0"/>
              <c:showBubbleSize val="0"/>
            </c:dLbl>
            <c:spPr>
              <a:solidFill>
                <a:schemeClr val="bg1">
                  <a:alpha val="60000"/>
                </a:schemeClr>
              </a:solidFill>
            </c:spPr>
            <c:txPr>
              <a:bodyPr/>
              <a:lstStyle/>
              <a:p>
                <a:pPr>
                  <a:defRPr sz="750">
                    <a:solidFill>
                      <a:sysClr val="windowText" lastClr="000000"/>
                    </a:solidFill>
                  </a:defRPr>
                </a:pPr>
                <a:endParaRPr lang="en-US"/>
              </a:p>
            </c:txPr>
            <c:dLblPos val="ctr"/>
            <c:showLegendKey val="0"/>
            <c:showVal val="1"/>
            <c:showCatName val="0"/>
            <c:showSerName val="0"/>
            <c:showPercent val="0"/>
            <c:showBubbleSize val="0"/>
            <c:showLeaderLines val="0"/>
          </c:dLbls>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Downs'!$U$4:$U$11</c:f>
              <c:numCache>
                <c:formatCode>0.00%</c:formatCode>
                <c:ptCount val="8"/>
                <c:pt idx="1">
                  <c:v>0.11280842268507341</c:v>
                </c:pt>
                <c:pt idx="3">
                  <c:v>3.1473254040671333E-3</c:v>
                </c:pt>
                <c:pt idx="6">
                  <c:v>4.451532802575503E-2</c:v>
                </c:pt>
              </c:numCache>
            </c:numRef>
          </c:val>
        </c:ser>
        <c:ser>
          <c:idx val="3"/>
          <c:order val="3"/>
          <c:tx>
            <c:v>RedBelowLine</c:v>
          </c:tx>
          <c:spPr>
            <a:solidFill>
              <a:schemeClr val="accent2"/>
            </a:solidFill>
          </c:spPr>
          <c:invertIfNegative val="0"/>
          <c:cat>
            <c:strRef>
              <c:f>'Drop Downs'!$C$4:$C$11</c:f>
              <c:strCache>
                <c:ptCount val="8"/>
                <c:pt idx="0">
                  <c:v>CET 1 Ratio at year end 2018 including retained earnings / losses of 2018</c:v>
                </c:pt>
                <c:pt idx="1">
                  <c:v>Aggregated adjustments due to the outcome of the AQR</c:v>
                </c:pt>
                <c:pt idx="2">
                  <c:v>AQR adjusted         CET1 Ratio </c:v>
                </c:pt>
                <c:pt idx="3">
                  <c:v>Aggregate adjustments due to the outcome of the baseline scenario of the Stress Test</c:v>
                </c:pt>
                <c:pt idx="4">
                  <c:v>Adjusted               CET1 Ratio               after Baseline Scenario</c:v>
                </c:pt>
                <c:pt idx="5">
                  <c:v>AQR adjusted          CET1 Ratio </c:v>
                </c:pt>
                <c:pt idx="6">
                  <c:v>Aggregate adjustments due to the outcome of the adverse scenario of the Stress Test</c:v>
                </c:pt>
                <c:pt idx="7">
                  <c:v>Adjusted              CET1 Ratio              after Adverse Scenario</c:v>
                </c:pt>
              </c:strCache>
            </c:strRef>
          </c:cat>
          <c:val>
            <c:numRef>
              <c:f>'Drop Downs'!$T$4:$T$11</c:f>
              <c:numCache>
                <c:formatCode>0.00%</c:formatCode>
                <c:ptCount val="8"/>
                <c:pt idx="1">
                  <c:v>0</c:v>
                </c:pt>
                <c:pt idx="3">
                  <c:v>0</c:v>
                </c:pt>
                <c:pt idx="6">
                  <c:v>-1.9918447090168035E-2</c:v>
                </c:pt>
              </c:numCache>
            </c:numRef>
          </c:val>
        </c:ser>
        <c:dLbls>
          <c:showLegendKey val="0"/>
          <c:showVal val="0"/>
          <c:showCatName val="0"/>
          <c:showSerName val="0"/>
          <c:showPercent val="0"/>
          <c:showBubbleSize val="0"/>
        </c:dLbls>
        <c:gapWidth val="150"/>
        <c:overlap val="100"/>
        <c:axId val="239639168"/>
        <c:axId val="249500032"/>
      </c:barChart>
      <c:catAx>
        <c:axId val="23963916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9500032"/>
        <c:crosses val="autoZero"/>
        <c:auto val="1"/>
        <c:lblAlgn val="ctr"/>
        <c:lblOffset val="100"/>
        <c:noMultiLvlLbl val="0"/>
      </c:catAx>
      <c:valAx>
        <c:axId val="24950003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963916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484909</xdr:colOff>
      <xdr:row>31</xdr:row>
      <xdr:rowOff>69273</xdr:rowOff>
    </xdr:from>
    <xdr:to>
      <xdr:col>3</xdr:col>
      <xdr:colOff>3238501</xdr:colOff>
      <xdr:row>54</xdr:row>
      <xdr:rowOff>352</xdr:rowOff>
    </xdr:to>
    <xdr:pic>
      <xdr:nvPicPr>
        <xdr:cNvPr id="3" name="Picture 2"/>
        <xdr:cNvPicPr>
          <a:picLocks noChangeAspect="1"/>
        </xdr:cNvPicPr>
      </xdr:nvPicPr>
      <xdr:blipFill>
        <a:blip xmlns:r="http://schemas.openxmlformats.org/officeDocument/2006/relationships" r:embed="rId1"/>
        <a:stretch>
          <a:fillRect/>
        </a:stretch>
      </xdr:blipFill>
      <xdr:spPr>
        <a:xfrm>
          <a:off x="1125682" y="14772409"/>
          <a:ext cx="9195955" cy="47108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1234983</xdr:rowOff>
    </xdr:from>
    <xdr:to>
      <xdr:col>11</xdr:col>
      <xdr:colOff>28575</xdr:colOff>
      <xdr:row>42</xdr:row>
      <xdr:rowOff>1424457</xdr:rowOff>
    </xdr:to>
    <xdr:sp macro="" textlink="">
      <xdr:nvSpPr>
        <xdr:cNvPr id="3" name="TextBox 2"/>
        <xdr:cNvSpPr txBox="1"/>
      </xdr:nvSpPr>
      <xdr:spPr bwMode="auto">
        <a:xfrm>
          <a:off x="3661410" y="17198883"/>
          <a:ext cx="2596515" cy="189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1245870</xdr:rowOff>
    </xdr:from>
    <xdr:to>
      <xdr:col>15</xdr:col>
      <xdr:colOff>941082</xdr:colOff>
      <xdr:row>42</xdr:row>
      <xdr:rowOff>1425870</xdr:rowOff>
    </xdr:to>
    <xdr:sp macro="" textlink="">
      <xdr:nvSpPr>
        <xdr:cNvPr id="4" name="TextBox 3"/>
        <xdr:cNvSpPr txBox="1"/>
      </xdr:nvSpPr>
      <xdr:spPr bwMode="auto">
        <a:xfrm>
          <a:off x="6383655" y="17209770"/>
          <a:ext cx="2872752"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160021</xdr:colOff>
      <xdr:row>42</xdr:row>
      <xdr:rowOff>1276350</xdr:rowOff>
    </xdr:from>
    <xdr:to>
      <xdr:col>5</xdr:col>
      <xdr:colOff>400051</xdr:colOff>
      <xdr:row>42</xdr:row>
      <xdr:rowOff>1420426</xdr:rowOff>
    </xdr:to>
    <xdr:sp macro="" textlink="">
      <xdr:nvSpPr>
        <xdr:cNvPr id="5" name="TextBox 4"/>
        <xdr:cNvSpPr txBox="1"/>
      </xdr:nvSpPr>
      <xdr:spPr bwMode="auto">
        <a:xfrm>
          <a:off x="1712596" y="17240250"/>
          <a:ext cx="1859280" cy="144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editAs="absolute">
    <xdr:from>
      <xdr:col>11</xdr:col>
      <xdr:colOff>200025</xdr:colOff>
      <xdr:row>42</xdr:row>
      <xdr:rowOff>1228725</xdr:rowOff>
    </xdr:from>
    <xdr:to>
      <xdr:col>11</xdr:col>
      <xdr:colOff>204103</xdr:colOff>
      <xdr:row>53</xdr:row>
      <xdr:rowOff>78828</xdr:rowOff>
    </xdr:to>
    <xdr:cxnSp macro="">
      <xdr:nvCxnSpPr>
        <xdr:cNvPr id="6" name="Straight Connector 5"/>
        <xdr:cNvCxnSpPr/>
      </xdr:nvCxnSpPr>
      <xdr:spPr bwMode="auto">
        <a:xfrm>
          <a:off x="6429375" y="18011775"/>
          <a:ext cx="4078" cy="213622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381000</xdr:colOff>
      <xdr:row>42</xdr:row>
      <xdr:rowOff>1219200</xdr:rowOff>
    </xdr:from>
    <xdr:to>
      <xdr:col>5</xdr:col>
      <xdr:colOff>410149</xdr:colOff>
      <xdr:row>53</xdr:row>
      <xdr:rowOff>79815</xdr:rowOff>
    </xdr:to>
    <xdr:cxnSp macro="">
      <xdr:nvCxnSpPr>
        <xdr:cNvPr id="8" name="Straight Connector 7"/>
        <xdr:cNvCxnSpPr/>
      </xdr:nvCxnSpPr>
      <xdr:spPr bwMode="auto">
        <a:xfrm>
          <a:off x="3552825" y="18002250"/>
          <a:ext cx="29149" cy="214674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850690" y="4859936"/>
          <a:ext cx="0" cy="339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1156447" y="4411756"/>
          <a:ext cx="249330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H58"/>
  <sheetViews>
    <sheetView showGridLines="0" tabSelected="1" view="pageBreakPreview" zoomScale="60" zoomScaleNormal="55" workbookViewId="0">
      <selection activeCell="C8" sqref="C8"/>
    </sheetView>
  </sheetViews>
  <sheetFormatPr defaultColWidth="0" defaultRowHeight="14.25" zeroHeight="1" x14ac:dyDescent="0.2"/>
  <cols>
    <col min="1" max="1" width="9.7109375" style="52" customWidth="1"/>
    <col min="2" max="2" width="9.140625" style="52" customWidth="1"/>
    <col min="3" max="3" width="87.5703125" style="53" customWidth="1"/>
    <col min="4" max="4" width="51.7109375" style="53" customWidth="1"/>
    <col min="5" max="5" width="52.7109375" style="53" customWidth="1"/>
    <col min="6" max="6" width="122.5703125" style="53" customWidth="1"/>
    <col min="7" max="7" width="10.28515625" style="52" customWidth="1"/>
    <col min="8" max="8" width="9.140625" style="52" customWidth="1"/>
    <col min="9" max="16384" width="9.140625" style="52" hidden="1"/>
  </cols>
  <sheetData>
    <row r="1" spans="1:8" ht="23.45" customHeight="1" thickBot="1" x14ac:dyDescent="0.3">
      <c r="A1" s="72"/>
      <c r="B1" s="72"/>
      <c r="C1" s="203"/>
      <c r="D1" s="203"/>
      <c r="E1" s="203"/>
      <c r="F1" s="203"/>
      <c r="G1" s="72"/>
      <c r="H1" s="72"/>
    </row>
    <row r="2" spans="1:8" ht="30.6" customHeight="1" thickBot="1" x14ac:dyDescent="0.3">
      <c r="A2" s="72"/>
      <c r="B2" s="346" t="s">
        <v>0</v>
      </c>
      <c r="C2" s="347"/>
      <c r="D2" s="347"/>
      <c r="E2" s="347"/>
      <c r="F2" s="347"/>
      <c r="G2" s="348"/>
      <c r="H2" s="72"/>
    </row>
    <row r="3" spans="1:8" ht="22.5" customHeight="1" x14ac:dyDescent="0.25">
      <c r="A3" s="72"/>
      <c r="C3" s="206" t="str">
        <f>"This document contains final disclosure of the results of the Comprehensive Assessment for "&amp;'Main Results and Overview'!I6&amp;"."</f>
        <v>This document contains final disclosure of the results of the Comprehensive Assessment for First Investment Bank AD.</v>
      </c>
      <c r="H3" s="72"/>
    </row>
    <row r="4" spans="1:8" ht="13.9" x14ac:dyDescent="0.25">
      <c r="A4" s="72"/>
      <c r="C4" s="53" t="s">
        <v>328</v>
      </c>
      <c r="H4" s="72"/>
    </row>
    <row r="5" spans="1:8" ht="13.9" x14ac:dyDescent="0.25">
      <c r="A5" s="72"/>
      <c r="C5" s="54"/>
      <c r="H5" s="72"/>
    </row>
    <row r="6" spans="1:8" ht="13.9" x14ac:dyDescent="0.25">
      <c r="A6" s="72"/>
      <c r="H6" s="72"/>
    </row>
    <row r="7" spans="1:8" ht="13.9" x14ac:dyDescent="0.25">
      <c r="A7" s="72"/>
      <c r="C7" s="55" t="s">
        <v>2</v>
      </c>
      <c r="H7" s="72"/>
    </row>
    <row r="8" spans="1:8" ht="13.9" x14ac:dyDescent="0.25">
      <c r="A8" s="72"/>
      <c r="H8" s="72"/>
    </row>
    <row r="9" spans="1:8" ht="13.9" x14ac:dyDescent="0.25">
      <c r="A9" s="72"/>
      <c r="C9" s="56" t="s">
        <v>3</v>
      </c>
      <c r="H9" s="72"/>
    </row>
    <row r="10" spans="1:8" ht="162" customHeight="1" x14ac:dyDescent="0.25">
      <c r="A10" s="72"/>
      <c r="C10" s="350" t="s">
        <v>433</v>
      </c>
      <c r="D10" s="351"/>
      <c r="E10" s="351"/>
      <c r="F10" s="352"/>
      <c r="G10" s="57"/>
      <c r="H10" s="72"/>
    </row>
    <row r="11" spans="1:8" ht="12" customHeight="1" x14ac:dyDescent="0.25">
      <c r="A11" s="72"/>
      <c r="C11" s="58"/>
      <c r="H11" s="72"/>
    </row>
    <row r="12" spans="1:8" ht="14.45" customHeight="1" x14ac:dyDescent="0.3">
      <c r="A12" s="72"/>
      <c r="B12" s="349" t="s">
        <v>4</v>
      </c>
      <c r="C12" s="349"/>
      <c r="D12" s="349"/>
      <c r="E12" s="349"/>
      <c r="F12" s="349"/>
      <c r="G12" s="349"/>
      <c r="H12" s="72"/>
    </row>
    <row r="13" spans="1:8" ht="13.9" x14ac:dyDescent="0.25">
      <c r="A13" s="72"/>
      <c r="C13" s="59"/>
      <c r="D13" s="52"/>
      <c r="H13" s="72"/>
    </row>
    <row r="14" spans="1:8" ht="86.25" x14ac:dyDescent="0.2">
      <c r="A14" s="72"/>
      <c r="C14" s="244" t="s">
        <v>368</v>
      </c>
      <c r="H14" s="72"/>
    </row>
    <row r="15" spans="1:8" ht="72" x14ac:dyDescent="0.2">
      <c r="A15" s="72"/>
      <c r="C15" s="59" t="s">
        <v>314</v>
      </c>
      <c r="D15" s="52"/>
      <c r="H15" s="72"/>
    </row>
    <row r="16" spans="1:8" ht="57.75" x14ac:dyDescent="0.2">
      <c r="A16" s="72"/>
      <c r="C16" s="59" t="s">
        <v>319</v>
      </c>
      <c r="D16" s="52"/>
      <c r="H16" s="72"/>
    </row>
    <row r="17" spans="1:8" x14ac:dyDescent="0.2">
      <c r="A17" s="72"/>
      <c r="C17" s="59"/>
      <c r="D17" s="52"/>
      <c r="H17" s="72"/>
    </row>
    <row r="18" spans="1:8" ht="14.45" customHeight="1" x14ac:dyDescent="0.25">
      <c r="A18" s="72"/>
      <c r="B18" s="349" t="s">
        <v>5</v>
      </c>
      <c r="C18" s="349"/>
      <c r="D18" s="349"/>
      <c r="E18" s="349"/>
      <c r="F18" s="349"/>
      <c r="G18" s="349"/>
      <c r="H18" s="72"/>
    </row>
    <row r="19" spans="1:8" x14ac:dyDescent="0.2">
      <c r="A19" s="72"/>
      <c r="H19" s="72"/>
    </row>
    <row r="20" spans="1:8" ht="16.5" customHeight="1" x14ac:dyDescent="0.25">
      <c r="A20" s="72"/>
      <c r="C20" s="60" t="s">
        <v>6</v>
      </c>
      <c r="D20" s="60" t="s">
        <v>7</v>
      </c>
      <c r="E20" s="60" t="s">
        <v>8</v>
      </c>
      <c r="F20" s="60" t="s">
        <v>9</v>
      </c>
      <c r="H20" s="72"/>
    </row>
    <row r="21" spans="1:8" ht="84" customHeight="1" x14ac:dyDescent="0.2">
      <c r="A21" s="72"/>
      <c r="C21" s="61" t="s">
        <v>369</v>
      </c>
      <c r="D21" s="62" t="s">
        <v>371</v>
      </c>
      <c r="E21" s="62" t="s">
        <v>426</v>
      </c>
      <c r="F21" s="62" t="s">
        <v>10</v>
      </c>
      <c r="H21" s="72"/>
    </row>
    <row r="22" spans="1:8" ht="52.9" customHeight="1" x14ac:dyDescent="0.2">
      <c r="A22" s="72"/>
      <c r="C22" s="63" t="s">
        <v>11</v>
      </c>
      <c r="D22" s="1" t="s">
        <v>12</v>
      </c>
      <c r="E22" s="1" t="s">
        <v>13</v>
      </c>
      <c r="F22" s="1"/>
      <c r="G22" s="199"/>
      <c r="H22" s="72"/>
    </row>
    <row r="23" spans="1:8" ht="84.75" customHeight="1" x14ac:dyDescent="0.2">
      <c r="A23" s="72"/>
      <c r="C23" s="64" t="s">
        <v>370</v>
      </c>
      <c r="D23" s="65" t="s">
        <v>14</v>
      </c>
      <c r="E23" s="65"/>
      <c r="F23" s="65" t="s">
        <v>15</v>
      </c>
      <c r="H23" s="72"/>
    </row>
    <row r="24" spans="1:8" ht="101.45" customHeight="1" x14ac:dyDescent="0.2">
      <c r="A24" s="72"/>
      <c r="C24" s="66" t="s">
        <v>16</v>
      </c>
      <c r="D24" s="1" t="s">
        <v>17</v>
      </c>
      <c r="E24" s="1" t="str">
        <f>"D.A - D.F provides AQR results broken down by asset segment, and by AQR workblock
D.G - D.I provides the results of the non-derivative exposures review
"
&amp;'Detailed AQR Results'!C64&amp;" is the gross impact of the AQR before offsetting
"
&amp;'Detailed AQR Results'!C69&amp;" is the net total impact of the AQR"</f>
        <v>D.A - D.F provides AQR results broken down by asset segment, and by AQR workblock
D.G - D.I provides the results of the non-derivative exposures review
D20 is the gross impact of the AQR before offsetting
D24 is the net total impact of the AQR</v>
      </c>
      <c r="F24" s="331" t="s">
        <v>431</v>
      </c>
      <c r="H24" s="72"/>
    </row>
    <row r="25" spans="1:8" ht="69.75" customHeight="1" x14ac:dyDescent="0.2">
      <c r="A25" s="72"/>
      <c r="C25" s="67" t="s">
        <v>18</v>
      </c>
      <c r="D25" s="65" t="s">
        <v>19</v>
      </c>
      <c r="E25" s="65" t="s">
        <v>427</v>
      </c>
      <c r="F25" s="276" t="s">
        <v>377</v>
      </c>
      <c r="H25" s="72"/>
    </row>
    <row r="26" spans="1:8" ht="68.25" customHeight="1" x14ac:dyDescent="0.2">
      <c r="A26" s="72"/>
      <c r="C26" s="68" t="s">
        <v>20</v>
      </c>
      <c r="D26" s="69" t="s">
        <v>21</v>
      </c>
      <c r="E26" s="69"/>
      <c r="F26" s="69" t="s">
        <v>378</v>
      </c>
      <c r="H26" s="72"/>
    </row>
    <row r="27" spans="1:8" x14ac:dyDescent="0.2">
      <c r="A27" s="72"/>
      <c r="C27" s="59"/>
      <c r="D27" s="59"/>
      <c r="E27" s="59"/>
      <c r="F27" s="59"/>
      <c r="H27" s="72"/>
    </row>
    <row r="28" spans="1:8" x14ac:dyDescent="0.2">
      <c r="A28" s="72"/>
      <c r="C28" s="59"/>
      <c r="D28" s="59"/>
      <c r="E28" s="59"/>
      <c r="F28" s="59"/>
      <c r="H28" s="72"/>
    </row>
    <row r="29" spans="1:8" ht="14.45" customHeight="1" x14ac:dyDescent="0.25">
      <c r="A29" s="72"/>
      <c r="B29" s="349" t="s">
        <v>23</v>
      </c>
      <c r="C29" s="349"/>
      <c r="D29" s="349"/>
      <c r="E29" s="349"/>
      <c r="F29" s="349"/>
      <c r="G29" s="349"/>
      <c r="H29" s="72"/>
    </row>
    <row r="30" spans="1:8" x14ac:dyDescent="0.2">
      <c r="A30" s="72"/>
      <c r="C30" s="59"/>
      <c r="D30" s="59"/>
      <c r="E30" s="59"/>
      <c r="F30" s="59"/>
      <c r="H30" s="72"/>
    </row>
    <row r="31" spans="1:8" ht="9" customHeight="1" x14ac:dyDescent="0.25">
      <c r="A31" s="72"/>
      <c r="B31"/>
      <c r="C31"/>
      <c r="D31"/>
      <c r="H31" s="72"/>
    </row>
    <row r="32" spans="1:8" ht="15" x14ac:dyDescent="0.25">
      <c r="A32" s="72"/>
      <c r="B32"/>
      <c r="C32"/>
      <c r="D32"/>
      <c r="H32" s="72"/>
    </row>
    <row r="33" spans="1:8" ht="15.6" customHeight="1" x14ac:dyDescent="0.25">
      <c r="A33" s="72"/>
      <c r="B33"/>
      <c r="C33"/>
      <c r="D33"/>
      <c r="H33" s="72"/>
    </row>
    <row r="34" spans="1:8" ht="15" x14ac:dyDescent="0.25">
      <c r="A34" s="72"/>
      <c r="B34"/>
      <c r="C34"/>
      <c r="D34"/>
      <c r="E34" s="356" t="s">
        <v>372</v>
      </c>
      <c r="F34" s="356"/>
      <c r="H34" s="72"/>
    </row>
    <row r="35" spans="1:8" ht="30.6" customHeight="1" x14ac:dyDescent="0.25">
      <c r="A35" s="72"/>
      <c r="B35"/>
      <c r="C35"/>
      <c r="D35"/>
      <c r="E35" s="353" t="s">
        <v>379</v>
      </c>
      <c r="F35" s="353"/>
      <c r="H35" s="72"/>
    </row>
    <row r="36" spans="1:8" ht="21" customHeight="1" x14ac:dyDescent="0.25">
      <c r="A36" s="72"/>
      <c r="B36"/>
      <c r="C36"/>
      <c r="D36"/>
      <c r="E36" s="192"/>
      <c r="F36" s="52"/>
      <c r="H36" s="72"/>
    </row>
    <row r="37" spans="1:8" ht="14.45" customHeight="1" x14ac:dyDescent="0.25">
      <c r="A37" s="72"/>
      <c r="B37"/>
      <c r="C37"/>
      <c r="D37"/>
      <c r="E37" s="356" t="s">
        <v>329</v>
      </c>
      <c r="F37" s="356"/>
      <c r="H37" s="72"/>
    </row>
    <row r="38" spans="1:8" ht="13.9" customHeight="1" x14ac:dyDescent="0.25">
      <c r="A38" s="72"/>
      <c r="B38"/>
      <c r="C38"/>
      <c r="D38"/>
      <c r="E38" s="206" t="s">
        <v>432</v>
      </c>
      <c r="F38" s="52"/>
      <c r="H38" s="72"/>
    </row>
    <row r="39" spans="1:8" ht="15" customHeight="1" x14ac:dyDescent="0.25">
      <c r="A39" s="72"/>
      <c r="B39"/>
      <c r="C39"/>
      <c r="D39"/>
      <c r="E39" s="192"/>
      <c r="F39" s="52"/>
      <c r="H39" s="72"/>
    </row>
    <row r="40" spans="1:8" ht="14.45" customHeight="1" x14ac:dyDescent="0.25">
      <c r="A40" s="72"/>
      <c r="B40"/>
      <c r="C40"/>
      <c r="D40"/>
      <c r="E40" s="355" t="s">
        <v>331</v>
      </c>
      <c r="F40" s="355"/>
      <c r="H40" s="72"/>
    </row>
    <row r="41" spans="1:8" ht="13.5" customHeight="1" x14ac:dyDescent="0.25">
      <c r="A41" s="72"/>
      <c r="B41"/>
      <c r="C41"/>
      <c r="D41"/>
      <c r="E41" s="206" t="s">
        <v>330</v>
      </c>
      <c r="F41" s="52"/>
      <c r="H41" s="72"/>
    </row>
    <row r="42" spans="1:8" ht="14.45" customHeight="1" x14ac:dyDescent="0.25">
      <c r="A42" s="72"/>
      <c r="B42"/>
      <c r="C42"/>
      <c r="D42"/>
      <c r="E42" s="192"/>
      <c r="H42" s="72"/>
    </row>
    <row r="43" spans="1:8" ht="14.45" customHeight="1" x14ac:dyDescent="0.25">
      <c r="A43" s="72"/>
      <c r="B43"/>
      <c r="C43"/>
      <c r="D43"/>
      <c r="E43" s="354" t="s">
        <v>336</v>
      </c>
      <c r="F43" s="354"/>
      <c r="H43" s="72"/>
    </row>
    <row r="44" spans="1:8" ht="27.6" customHeight="1" x14ac:dyDescent="0.25">
      <c r="A44" s="72"/>
      <c r="B44"/>
      <c r="C44"/>
      <c r="D44"/>
      <c r="E44" s="354"/>
      <c r="F44" s="354"/>
      <c r="H44" s="72"/>
    </row>
    <row r="45" spans="1:8" ht="14.45" customHeight="1" x14ac:dyDescent="0.25">
      <c r="A45" s="72"/>
      <c r="B45"/>
      <c r="C45"/>
      <c r="D45"/>
      <c r="F45" s="52"/>
      <c r="H45" s="72"/>
    </row>
    <row r="46" spans="1:8" ht="18.75" customHeight="1" x14ac:dyDescent="0.25">
      <c r="A46" s="72"/>
      <c r="B46"/>
      <c r="C46"/>
      <c r="D46"/>
      <c r="E46" s="355" t="s">
        <v>332</v>
      </c>
      <c r="F46" s="355"/>
      <c r="H46" s="72"/>
    </row>
    <row r="47" spans="1:8" ht="13.9" customHeight="1" x14ac:dyDescent="0.25">
      <c r="A47" s="72"/>
      <c r="B47"/>
      <c r="C47"/>
      <c r="D47"/>
      <c r="E47" s="193" t="s">
        <v>333</v>
      </c>
      <c r="F47" s="52"/>
      <c r="H47" s="72"/>
    </row>
    <row r="48" spans="1:8" ht="15" customHeight="1" x14ac:dyDescent="0.2">
      <c r="A48" s="72"/>
      <c r="C48" s="52"/>
      <c r="D48" s="52"/>
      <c r="F48" s="52"/>
      <c r="H48" s="72"/>
    </row>
    <row r="49" spans="1:8" ht="24" customHeight="1" x14ac:dyDescent="0.2">
      <c r="A49" s="72"/>
      <c r="C49" s="52"/>
      <c r="D49" s="52"/>
      <c r="E49" s="354" t="s">
        <v>337</v>
      </c>
      <c r="F49" s="354"/>
      <c r="H49" s="72"/>
    </row>
    <row r="50" spans="1:8" ht="14.45" customHeight="1" x14ac:dyDescent="0.2">
      <c r="A50" s="72"/>
      <c r="E50" s="354"/>
      <c r="F50" s="354"/>
      <c r="H50" s="72"/>
    </row>
    <row r="51" spans="1:8" ht="13.9" customHeight="1" x14ac:dyDescent="0.2">
      <c r="A51" s="72"/>
      <c r="F51" s="52"/>
      <c r="H51" s="72"/>
    </row>
    <row r="52" spans="1:8" ht="23.25" customHeight="1" x14ac:dyDescent="0.2">
      <c r="A52" s="72"/>
      <c r="E52" s="355" t="s">
        <v>335</v>
      </c>
      <c r="F52" s="355"/>
      <c r="H52" s="72"/>
    </row>
    <row r="53" spans="1:8" ht="13.9" customHeight="1" x14ac:dyDescent="0.2">
      <c r="A53" s="72"/>
      <c r="E53" s="193" t="s">
        <v>334</v>
      </c>
      <c r="F53" s="52"/>
      <c r="H53" s="72"/>
    </row>
    <row r="54" spans="1:8" ht="6.75" customHeight="1" x14ac:dyDescent="0.2">
      <c r="A54" s="72"/>
      <c r="E54" s="70"/>
      <c r="F54" s="71"/>
      <c r="H54" s="72"/>
    </row>
    <row r="55" spans="1:8" ht="21" customHeight="1" x14ac:dyDescent="0.2">
      <c r="A55" s="72"/>
      <c r="C55" s="205" t="s">
        <v>338</v>
      </c>
      <c r="E55" s="70"/>
      <c r="F55" s="71"/>
      <c r="H55" s="72"/>
    </row>
    <row r="56" spans="1:8" x14ac:dyDescent="0.2">
      <c r="A56" s="72"/>
      <c r="H56" s="72"/>
    </row>
    <row r="57" spans="1:8" ht="35.450000000000003" customHeight="1" x14ac:dyDescent="0.2">
      <c r="A57" s="72"/>
      <c r="B57" s="72"/>
      <c r="C57" s="203"/>
      <c r="D57" s="203"/>
      <c r="E57" s="204"/>
      <c r="F57" s="204"/>
      <c r="G57" s="72"/>
      <c r="H57" s="72"/>
    </row>
    <row r="58" spans="1:8" ht="13.9" hidden="1" x14ac:dyDescent="0.25"/>
  </sheetData>
  <mergeCells count="13">
    <mergeCell ref="E35:F35"/>
    <mergeCell ref="E43:F44"/>
    <mergeCell ref="E49:F50"/>
    <mergeCell ref="E52:F52"/>
    <mergeCell ref="E34:F34"/>
    <mergeCell ref="E46:F46"/>
    <mergeCell ref="E37:F37"/>
    <mergeCell ref="E40:F40"/>
    <mergeCell ref="B2:G2"/>
    <mergeCell ref="B12:G12"/>
    <mergeCell ref="B18:G18"/>
    <mergeCell ref="B29:G29"/>
    <mergeCell ref="C10:F10"/>
  </mergeCells>
  <printOptions horizontalCentered="1"/>
  <pageMargins left="0.70866141732283472" right="0.70866141732283472" top="0.74803149606299213" bottom="0.74803149606299213" header="0.31496062992125984" footer="0.31496062992125984"/>
  <pageSetup paperSize="9" scale="3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78"/>
  <sheetViews>
    <sheetView showGridLines="0" view="pageBreakPreview" topLeftCell="A22" zoomScaleNormal="55" zoomScaleSheetLayoutView="100" workbookViewId="0">
      <selection activeCell="Q43" sqref="Q43"/>
    </sheetView>
  </sheetViews>
  <sheetFormatPr defaultColWidth="0" defaultRowHeight="14.25" zeroHeight="1" x14ac:dyDescent="0.2"/>
  <cols>
    <col min="1" max="1" width="7.140625" style="72" customWidth="1"/>
    <col min="2" max="2" width="10.42578125" style="72" customWidth="1"/>
    <col min="3" max="3" width="5.7109375" style="72" customWidth="1"/>
    <col min="4" max="4" width="5.28515625" style="72" customWidth="1"/>
    <col min="5" max="5" width="19" style="72" customWidth="1"/>
    <col min="6" max="6" width="10.28515625" style="72" customWidth="1"/>
    <col min="7" max="9" width="9.140625" style="72" customWidth="1"/>
    <col min="10" max="10" width="2.140625" style="72" customWidth="1"/>
    <col min="11" max="11" width="6" style="72" customWidth="1"/>
    <col min="12" max="12" width="7.140625" style="72" customWidth="1"/>
    <col min="13" max="13" width="1.7109375" style="72" customWidth="1"/>
    <col min="14" max="14" width="7.140625" style="72" customWidth="1"/>
    <col min="15" max="15" width="15.28515625" style="72" customWidth="1"/>
    <col min="16" max="16" width="17.7109375" style="72" bestFit="1" customWidth="1"/>
    <col min="17" max="17" width="17.7109375" style="72" customWidth="1"/>
    <col min="18" max="19" width="9.140625" style="72" customWidth="1"/>
    <col min="20" max="16384" width="9.140625" style="72" hidden="1"/>
  </cols>
  <sheetData>
    <row r="1" spans="2:18" ht="14.45" thickBot="1" x14ac:dyDescent="0.3"/>
    <row r="2" spans="2:18" ht="26.25" customHeight="1" thickBot="1" x14ac:dyDescent="0.3">
      <c r="B2" s="357" t="s">
        <v>325</v>
      </c>
      <c r="C2" s="358"/>
      <c r="D2" s="358"/>
      <c r="E2" s="358"/>
      <c r="F2" s="358"/>
      <c r="G2" s="358"/>
      <c r="H2" s="358"/>
      <c r="I2" s="358"/>
      <c r="J2" s="358"/>
      <c r="K2" s="358"/>
      <c r="L2" s="358"/>
      <c r="M2" s="358"/>
      <c r="N2" s="358"/>
      <c r="O2" s="358"/>
      <c r="P2" s="358"/>
      <c r="Q2" s="358"/>
      <c r="R2" s="359"/>
    </row>
    <row r="3" spans="2:18" ht="15.6" customHeight="1" x14ac:dyDescent="0.3">
      <c r="B3" s="79"/>
      <c r="C3" s="209"/>
      <c r="D3" s="209"/>
      <c r="E3" s="209"/>
      <c r="F3" s="209"/>
      <c r="G3" s="209"/>
      <c r="H3" s="209"/>
      <c r="I3" s="209"/>
      <c r="J3" s="209"/>
      <c r="K3" s="209"/>
      <c r="L3" s="209"/>
      <c r="M3" s="209"/>
      <c r="N3" s="209"/>
      <c r="O3" s="9"/>
      <c r="P3" s="9"/>
      <c r="Q3" s="9"/>
      <c r="R3" s="9"/>
    </row>
    <row r="4" spans="2:18" ht="24" customHeight="1" x14ac:dyDescent="0.3">
      <c r="B4" s="79"/>
      <c r="C4" s="360"/>
      <c r="D4" s="360"/>
      <c r="E4" s="360"/>
      <c r="F4" s="73"/>
      <c r="G4" s="74"/>
      <c r="H4" s="74"/>
      <c r="I4" s="74"/>
      <c r="J4" s="74"/>
      <c r="K4" s="74"/>
      <c r="L4" s="74"/>
      <c r="M4" s="74"/>
      <c r="N4" s="75"/>
      <c r="O4" s="361" t="s">
        <v>24</v>
      </c>
      <c r="P4" s="361"/>
      <c r="Q4"/>
      <c r="R4" s="183"/>
    </row>
    <row r="5" spans="2:18" ht="15" thickBot="1" x14ac:dyDescent="0.35">
      <c r="B5" s="79"/>
      <c r="C5" s="198"/>
      <c r="D5" s="198"/>
      <c r="E5" s="198"/>
      <c r="F5" s="73"/>
      <c r="G5" s="74"/>
      <c r="H5" s="74"/>
      <c r="I5" s="74"/>
      <c r="J5" s="74"/>
      <c r="K5" s="74"/>
      <c r="L5" s="74"/>
      <c r="M5" s="74"/>
      <c r="N5" s="75"/>
      <c r="O5" s="9"/>
      <c r="P5" s="9"/>
      <c r="Q5" s="9"/>
      <c r="R5" s="9"/>
    </row>
    <row r="6" spans="2:18" s="78" customFormat="1" ht="20.100000000000001" customHeight="1" thickBot="1" x14ac:dyDescent="0.3">
      <c r="B6" s="207"/>
      <c r="C6" s="76"/>
      <c r="D6" s="362" t="s">
        <v>25</v>
      </c>
      <c r="E6" s="362"/>
      <c r="F6" s="77"/>
      <c r="G6" s="363" t="s">
        <v>418</v>
      </c>
      <c r="H6" s="364"/>
      <c r="I6" s="365" t="s">
        <v>419</v>
      </c>
      <c r="J6" s="366"/>
      <c r="K6" s="366"/>
      <c r="L6" s="366"/>
      <c r="M6" s="366"/>
      <c r="N6" s="366"/>
      <c r="O6" s="366"/>
      <c r="P6" s="364"/>
      <c r="Q6" s="295"/>
      <c r="R6" s="79"/>
    </row>
    <row r="7" spans="2:18" ht="8.25" customHeight="1" x14ac:dyDescent="0.25">
      <c r="B7" s="79"/>
      <c r="C7" s="79"/>
      <c r="D7" s="79"/>
      <c r="E7" s="79"/>
      <c r="F7" s="79"/>
      <c r="G7" s="79"/>
      <c r="H7" s="79"/>
      <c r="I7" s="79"/>
      <c r="J7" s="79"/>
      <c r="K7" s="79"/>
      <c r="L7" s="79"/>
      <c r="M7" s="79"/>
      <c r="N7" s="79"/>
      <c r="O7" s="79"/>
      <c r="P7" s="79"/>
      <c r="Q7" s="79"/>
      <c r="R7" s="79"/>
    </row>
    <row r="8" spans="2:18" s="78" customFormat="1" ht="30" customHeight="1" x14ac:dyDescent="0.25">
      <c r="B8" s="207"/>
      <c r="C8" s="80">
        <v>1</v>
      </c>
      <c r="D8" s="368" t="s">
        <v>26</v>
      </c>
      <c r="E8" s="369"/>
      <c r="F8" s="369"/>
      <c r="G8" s="369"/>
      <c r="H8" s="369"/>
      <c r="I8" s="369"/>
      <c r="J8" s="369"/>
      <c r="K8" s="369"/>
      <c r="L8" s="369"/>
      <c r="M8" s="369"/>
      <c r="N8" s="369"/>
      <c r="O8" s="369"/>
      <c r="P8" s="369"/>
      <c r="Q8" s="288"/>
      <c r="R8" s="79"/>
    </row>
    <row r="9" spans="2:18" s="78" customFormat="1" ht="24.95" customHeight="1" x14ac:dyDescent="0.25">
      <c r="B9" s="207"/>
      <c r="C9" s="81" t="s">
        <v>27</v>
      </c>
      <c r="D9" s="370" t="s">
        <v>380</v>
      </c>
      <c r="E9" s="371"/>
      <c r="F9" s="371"/>
      <c r="G9" s="371"/>
      <c r="H9" s="371"/>
      <c r="I9" s="371"/>
      <c r="J9" s="371"/>
      <c r="K9" s="371"/>
      <c r="L9" s="371"/>
      <c r="M9" s="371"/>
      <c r="N9" s="371"/>
      <c r="O9" s="371"/>
      <c r="P9" s="371"/>
      <c r="Q9" s="289"/>
      <c r="R9" s="79"/>
    </row>
    <row r="10" spans="2:18" s="78" customFormat="1" ht="14.45" thickBot="1" x14ac:dyDescent="0.3">
      <c r="B10" s="207"/>
      <c r="C10" s="82"/>
      <c r="D10" s="83"/>
      <c r="E10" s="83"/>
      <c r="F10" s="83"/>
      <c r="G10" s="84"/>
      <c r="H10" s="84"/>
      <c r="I10" s="84"/>
      <c r="J10" s="84"/>
      <c r="K10" s="84"/>
      <c r="L10" s="85"/>
      <c r="M10" s="85"/>
      <c r="N10" s="85"/>
      <c r="O10" s="84"/>
      <c r="P10" s="84" t="s">
        <v>324</v>
      </c>
      <c r="Q10" s="84"/>
      <c r="R10" s="79"/>
    </row>
    <row r="11" spans="2:18" s="78" customFormat="1" ht="30" customHeight="1" thickBot="1" x14ac:dyDescent="0.3">
      <c r="B11" s="207"/>
      <c r="C11" s="82" t="s">
        <v>28</v>
      </c>
      <c r="D11" s="372" t="s">
        <v>29</v>
      </c>
      <c r="E11" s="372"/>
      <c r="F11" s="372"/>
      <c r="G11" s="372"/>
      <c r="H11" s="372"/>
      <c r="I11" s="372"/>
      <c r="J11" s="372"/>
      <c r="K11" s="372"/>
      <c r="L11" s="372"/>
      <c r="M11" s="372"/>
      <c r="N11" s="372"/>
      <c r="O11" s="84" t="s">
        <v>30</v>
      </c>
      <c r="P11" s="210">
        <v>4901.5921629180457</v>
      </c>
      <c r="Q11" s="296"/>
      <c r="R11" s="79"/>
    </row>
    <row r="12" spans="2:18" s="78" customFormat="1" ht="30" customHeight="1" thickBot="1" x14ac:dyDescent="0.3">
      <c r="B12" s="207"/>
      <c r="C12" s="82" t="s">
        <v>31</v>
      </c>
      <c r="D12" s="372" t="s">
        <v>345</v>
      </c>
      <c r="E12" s="372"/>
      <c r="F12" s="372"/>
      <c r="G12" s="372"/>
      <c r="H12" s="372"/>
      <c r="I12" s="372"/>
      <c r="J12" s="372"/>
      <c r="K12" s="372"/>
      <c r="L12" s="372"/>
      <c r="M12" s="372"/>
      <c r="N12" s="372"/>
      <c r="O12" s="84" t="s">
        <v>30</v>
      </c>
      <c r="P12" s="210">
        <v>84.260000000000062</v>
      </c>
      <c r="Q12" s="296"/>
      <c r="R12" s="79"/>
    </row>
    <row r="13" spans="2:18" s="78" customFormat="1" ht="39.950000000000003" customHeight="1" thickBot="1" x14ac:dyDescent="0.3">
      <c r="B13" s="207"/>
      <c r="C13" s="82" t="s">
        <v>32</v>
      </c>
      <c r="D13" s="373" t="s">
        <v>375</v>
      </c>
      <c r="E13" s="373"/>
      <c r="F13" s="373"/>
      <c r="G13" s="373"/>
      <c r="H13" s="373"/>
      <c r="I13" s="373"/>
      <c r="J13" s="373"/>
      <c r="K13" s="373"/>
      <c r="L13" s="373"/>
      <c r="M13" s="373"/>
      <c r="N13" s="373"/>
      <c r="O13" s="84" t="s">
        <v>30</v>
      </c>
      <c r="P13" s="210">
        <v>552.02</v>
      </c>
      <c r="Q13" s="330"/>
      <c r="R13" s="79"/>
    </row>
    <row r="14" spans="2:18" s="78" customFormat="1" ht="39.950000000000003" customHeight="1" thickBot="1" x14ac:dyDescent="0.3">
      <c r="B14" s="207"/>
      <c r="C14" s="82" t="s">
        <v>33</v>
      </c>
      <c r="D14" s="373" t="s">
        <v>381</v>
      </c>
      <c r="E14" s="373"/>
      <c r="F14" s="373"/>
      <c r="G14" s="373"/>
      <c r="H14" s="373"/>
      <c r="I14" s="373"/>
      <c r="J14" s="373"/>
      <c r="K14" s="373"/>
      <c r="L14" s="373"/>
      <c r="M14" s="373"/>
      <c r="N14" s="373"/>
      <c r="O14" s="84" t="s">
        <v>30</v>
      </c>
      <c r="P14" s="210">
        <v>3508.8154045770852</v>
      </c>
      <c r="Q14" s="296"/>
      <c r="R14" s="79"/>
    </row>
    <row r="15" spans="2:18" s="78" customFormat="1" ht="39.950000000000003" customHeight="1" thickBot="1" x14ac:dyDescent="0.25">
      <c r="B15" s="207"/>
      <c r="C15" s="82" t="s">
        <v>34</v>
      </c>
      <c r="D15" s="373" t="s">
        <v>35</v>
      </c>
      <c r="E15" s="373"/>
      <c r="F15" s="373"/>
      <c r="G15" s="373"/>
      <c r="H15" s="373"/>
      <c r="I15" s="373"/>
      <c r="J15" s="373"/>
      <c r="K15" s="373"/>
      <c r="L15" s="373"/>
      <c r="M15" s="373"/>
      <c r="N15" s="373"/>
      <c r="O15" s="84" t="s">
        <v>30</v>
      </c>
      <c r="P15" s="210">
        <v>5112.3100000000004</v>
      </c>
      <c r="Q15" s="296"/>
      <c r="R15" s="79"/>
    </row>
    <row r="16" spans="2:18" s="78" customFormat="1" ht="48" customHeight="1" thickBot="1" x14ac:dyDescent="0.25">
      <c r="B16" s="207"/>
      <c r="C16" s="82" t="s">
        <v>36</v>
      </c>
      <c r="D16" s="373" t="s">
        <v>376</v>
      </c>
      <c r="E16" s="373"/>
      <c r="F16" s="373"/>
      <c r="G16" s="373"/>
      <c r="H16" s="373"/>
      <c r="I16" s="373"/>
      <c r="J16" s="373"/>
      <c r="K16" s="373"/>
      <c r="L16" s="373"/>
      <c r="M16" s="373"/>
      <c r="N16" s="373"/>
      <c r="O16" s="84" t="s">
        <v>37</v>
      </c>
      <c r="P16" s="320">
        <v>0.15732375071082844</v>
      </c>
      <c r="Q16" s="297"/>
      <c r="R16" s="79"/>
    </row>
    <row r="17" spans="1:19" s="88" customFormat="1" ht="14.45" hidden="1" thickBot="1" x14ac:dyDescent="0.3">
      <c r="A17" s="78"/>
      <c r="B17" s="207"/>
      <c r="C17" s="86" t="s">
        <v>38</v>
      </c>
      <c r="D17" s="374" t="s">
        <v>39</v>
      </c>
      <c r="E17" s="374"/>
      <c r="F17" s="374"/>
      <c r="G17" s="374"/>
      <c r="H17" s="374"/>
      <c r="I17" s="374"/>
      <c r="J17" s="374"/>
      <c r="K17" s="374"/>
      <c r="L17" s="374"/>
      <c r="M17" s="374"/>
      <c r="N17" s="374"/>
      <c r="O17" s="87" t="s">
        <v>37</v>
      </c>
      <c r="P17" s="320">
        <v>0</v>
      </c>
      <c r="Q17" s="298"/>
      <c r="R17" s="79"/>
      <c r="S17" s="78"/>
    </row>
    <row r="18" spans="1:19" s="88" customFormat="1" ht="14.45" hidden="1" thickBot="1" x14ac:dyDescent="0.3">
      <c r="A18" s="78"/>
      <c r="B18" s="207"/>
      <c r="C18" s="86" t="s">
        <v>40</v>
      </c>
      <c r="D18" s="374" t="s">
        <v>41</v>
      </c>
      <c r="E18" s="374"/>
      <c r="F18" s="374"/>
      <c r="G18" s="374"/>
      <c r="H18" s="374"/>
      <c r="I18" s="374"/>
      <c r="J18" s="374"/>
      <c r="K18" s="374"/>
      <c r="L18" s="374"/>
      <c r="M18" s="374"/>
      <c r="N18" s="374"/>
      <c r="O18" s="87" t="s">
        <v>37</v>
      </c>
      <c r="P18" s="320">
        <v>0</v>
      </c>
      <c r="Q18" s="298"/>
      <c r="R18" s="79"/>
      <c r="S18" s="78"/>
    </row>
    <row r="19" spans="1:19" s="78" customFormat="1" ht="27" customHeight="1" thickBot="1" x14ac:dyDescent="0.25">
      <c r="B19" s="207"/>
      <c r="C19" s="82" t="s">
        <v>42</v>
      </c>
      <c r="D19" s="375" t="s">
        <v>43</v>
      </c>
      <c r="E19" s="367"/>
      <c r="F19" s="367"/>
      <c r="G19" s="367"/>
      <c r="H19" s="367"/>
      <c r="I19" s="367"/>
      <c r="J19" s="367"/>
      <c r="K19" s="367"/>
      <c r="L19" s="367"/>
      <c r="M19" s="367"/>
      <c r="N19" s="367"/>
      <c r="O19" s="84" t="s">
        <v>37</v>
      </c>
      <c r="P19" s="320">
        <v>0.12753921417128458</v>
      </c>
      <c r="Q19" s="299"/>
      <c r="R19" s="79"/>
    </row>
    <row r="20" spans="1:19" s="78" customFormat="1" ht="27" customHeight="1" thickBot="1" x14ac:dyDescent="0.25">
      <c r="B20" s="207"/>
      <c r="C20" s="82" t="s">
        <v>44</v>
      </c>
      <c r="D20" s="367" t="s">
        <v>383</v>
      </c>
      <c r="E20" s="367"/>
      <c r="F20" s="367"/>
      <c r="G20" s="367"/>
      <c r="H20" s="367"/>
      <c r="I20" s="367"/>
      <c r="J20" s="367"/>
      <c r="K20" s="367"/>
      <c r="L20" s="367"/>
      <c r="M20" s="367"/>
      <c r="N20" s="367"/>
      <c r="O20" s="84" t="s">
        <v>37</v>
      </c>
      <c r="P20" s="320">
        <v>0.12599674046832465</v>
      </c>
      <c r="Q20" s="299"/>
      <c r="R20" s="79"/>
    </row>
    <row r="21" spans="1:19" s="78" customFormat="1" ht="27" customHeight="1" thickBot="1" x14ac:dyDescent="0.25">
      <c r="B21" s="207"/>
      <c r="C21" s="82" t="s">
        <v>46</v>
      </c>
      <c r="D21" s="379" t="s">
        <v>384</v>
      </c>
      <c r="E21" s="379"/>
      <c r="F21" s="379"/>
      <c r="G21" s="379"/>
      <c r="H21" s="379"/>
      <c r="I21" s="379"/>
      <c r="J21" s="379"/>
      <c r="K21" s="379"/>
      <c r="L21" s="379"/>
      <c r="M21" s="379"/>
      <c r="N21" s="379"/>
      <c r="O21" s="89" t="s">
        <v>37</v>
      </c>
      <c r="P21" s="320">
        <v>0.44787100330638774</v>
      </c>
      <c r="Q21" s="299"/>
      <c r="R21" s="79"/>
    </row>
    <row r="22" spans="1:19" s="78" customFormat="1" ht="27" customHeight="1" thickBot="1" x14ac:dyDescent="0.25">
      <c r="B22" s="207"/>
      <c r="C22" s="82" t="s">
        <v>48</v>
      </c>
      <c r="D22" s="379" t="s">
        <v>49</v>
      </c>
      <c r="E22" s="379"/>
      <c r="F22" s="379"/>
      <c r="G22" s="379"/>
      <c r="H22" s="379"/>
      <c r="I22" s="379"/>
      <c r="J22" s="379"/>
      <c r="K22" s="379"/>
      <c r="L22" s="379"/>
      <c r="M22" s="379"/>
      <c r="N22" s="379"/>
      <c r="O22" s="89" t="s">
        <v>37</v>
      </c>
      <c r="P22" s="320">
        <v>5.2572939477176708E-5</v>
      </c>
      <c r="Q22" s="299"/>
      <c r="R22" s="79"/>
    </row>
    <row r="23" spans="1:19" x14ac:dyDescent="0.2">
      <c r="B23" s="79"/>
      <c r="C23" s="90"/>
      <c r="D23" s="90"/>
      <c r="E23" s="90"/>
      <c r="F23" s="90"/>
      <c r="G23" s="90"/>
      <c r="H23" s="90"/>
      <c r="I23" s="90"/>
      <c r="J23" s="90"/>
      <c r="K23" s="90"/>
      <c r="L23" s="90"/>
      <c r="M23" s="90"/>
      <c r="N23" s="90"/>
      <c r="O23" s="90"/>
      <c r="P23" s="321"/>
      <c r="Q23" s="90"/>
      <c r="R23" s="79"/>
    </row>
    <row r="24" spans="1:19" s="78" customFormat="1" ht="20.25" customHeight="1" x14ac:dyDescent="0.2">
      <c r="B24" s="207"/>
      <c r="C24" s="91" t="s">
        <v>50</v>
      </c>
      <c r="D24" s="91" t="s">
        <v>51</v>
      </c>
      <c r="E24" s="85"/>
      <c r="F24" s="85"/>
      <c r="G24" s="85"/>
      <c r="H24" s="85"/>
      <c r="I24" s="85"/>
      <c r="J24" s="85"/>
      <c r="K24" s="85"/>
      <c r="L24" s="85"/>
      <c r="M24" s="85"/>
      <c r="N24" s="85"/>
      <c r="O24" s="85"/>
      <c r="P24" s="85"/>
      <c r="Q24" s="290"/>
      <c r="R24" s="79"/>
    </row>
    <row r="25" spans="1:19" ht="3.75" customHeight="1" x14ac:dyDescent="0.2">
      <c r="B25" s="79"/>
      <c r="C25" s="92"/>
      <c r="D25" s="90"/>
      <c r="E25" s="90"/>
      <c r="F25" s="90"/>
      <c r="G25" s="90"/>
      <c r="H25" s="90"/>
      <c r="I25" s="90"/>
      <c r="J25" s="90"/>
      <c r="K25" s="90"/>
      <c r="L25" s="90"/>
      <c r="M25" s="90"/>
      <c r="N25" s="90"/>
      <c r="O25" s="93"/>
      <c r="P25" s="90"/>
      <c r="Q25" s="90"/>
      <c r="R25" s="79"/>
    </row>
    <row r="26" spans="1:19" ht="3.75" customHeight="1" thickBot="1" x14ac:dyDescent="0.3">
      <c r="B26" s="79"/>
      <c r="C26" s="90"/>
      <c r="D26" s="90"/>
      <c r="E26" s="90"/>
      <c r="F26" s="90"/>
      <c r="G26" s="90"/>
      <c r="H26" s="90"/>
      <c r="I26" s="90"/>
      <c r="J26" s="90"/>
      <c r="K26" s="90"/>
      <c r="L26" s="90"/>
      <c r="M26" s="90"/>
      <c r="N26" s="90"/>
      <c r="O26"/>
      <c r="P26" s="90"/>
      <c r="Q26" s="90"/>
      <c r="R26" s="79"/>
    </row>
    <row r="27" spans="1:19" ht="53.25" customHeight="1" thickBot="1" x14ac:dyDescent="0.25">
      <c r="B27" s="79"/>
      <c r="C27" s="94" t="s">
        <v>52</v>
      </c>
      <c r="D27" s="380" t="s">
        <v>339</v>
      </c>
      <c r="E27" s="381"/>
      <c r="F27" s="381"/>
      <c r="G27" s="381"/>
      <c r="H27" s="381"/>
      <c r="I27" s="381"/>
      <c r="J27" s="381"/>
      <c r="K27" s="196"/>
      <c r="L27" s="196"/>
      <c r="M27" s="90"/>
      <c r="N27" s="96"/>
      <c r="O27" s="197" t="s">
        <v>37</v>
      </c>
      <c r="P27" s="322">
        <v>0.15732375071082844</v>
      </c>
      <c r="Q27" s="300"/>
      <c r="R27" s="79"/>
    </row>
    <row r="28" spans="1:19" s="78" customFormat="1" ht="39.950000000000003" customHeight="1" thickBot="1" x14ac:dyDescent="0.25">
      <c r="B28" s="207"/>
      <c r="C28" s="95" t="s">
        <v>53</v>
      </c>
      <c r="D28" s="382" t="s">
        <v>315</v>
      </c>
      <c r="E28" s="382"/>
      <c r="F28" s="382"/>
      <c r="G28" s="382"/>
      <c r="H28" s="382"/>
      <c r="I28" s="382"/>
      <c r="J28" s="382"/>
      <c r="K28" s="194"/>
      <c r="L28" s="194"/>
      <c r="M28" s="95"/>
      <c r="N28" s="97"/>
      <c r="O28" s="195" t="s">
        <v>54</v>
      </c>
      <c r="P28" s="305">
        <v>-1128.084226850734</v>
      </c>
      <c r="Q28" s="301"/>
      <c r="R28" s="79"/>
    </row>
    <row r="29" spans="1:19" s="78" customFormat="1" ht="39.950000000000003" customHeight="1" thickBot="1" x14ac:dyDescent="0.25">
      <c r="B29" s="207"/>
      <c r="C29" s="95" t="s">
        <v>55</v>
      </c>
      <c r="D29" s="376" t="s">
        <v>56</v>
      </c>
      <c r="E29" s="377"/>
      <c r="F29" s="377"/>
      <c r="G29" s="377"/>
      <c r="H29" s="377"/>
      <c r="I29" s="377"/>
      <c r="J29" s="377"/>
      <c r="K29" s="194"/>
      <c r="L29" s="194"/>
      <c r="M29" s="95"/>
      <c r="N29" s="6"/>
      <c r="O29" s="195" t="s">
        <v>37</v>
      </c>
      <c r="P29" s="322">
        <v>4.451532802575503E-2</v>
      </c>
      <c r="Q29" s="300"/>
      <c r="R29" s="79"/>
    </row>
    <row r="30" spans="1:19" ht="48.75" customHeight="1" thickBot="1" x14ac:dyDescent="0.25">
      <c r="B30" s="79"/>
      <c r="C30" s="85" t="s">
        <v>57</v>
      </c>
      <c r="D30" s="378" t="s">
        <v>316</v>
      </c>
      <c r="E30" s="379"/>
      <c r="F30" s="379"/>
      <c r="G30" s="379"/>
      <c r="H30" s="379"/>
      <c r="I30" s="379"/>
      <c r="J30" s="379"/>
      <c r="K30" s="196"/>
      <c r="L30" s="196"/>
      <c r="M30" s="90"/>
      <c r="N30" s="96"/>
      <c r="O30" s="197" t="s">
        <v>54</v>
      </c>
      <c r="P30" s="305">
        <v>-31.473254040671332</v>
      </c>
      <c r="Q30" s="301"/>
      <c r="R30" s="79"/>
    </row>
    <row r="31" spans="1:19" ht="39.950000000000003" customHeight="1" thickBot="1" x14ac:dyDescent="0.25">
      <c r="B31" s="79"/>
      <c r="C31" s="85" t="s">
        <v>58</v>
      </c>
      <c r="D31" s="380" t="s">
        <v>59</v>
      </c>
      <c r="E31" s="381"/>
      <c r="F31" s="381"/>
      <c r="G31" s="381"/>
      <c r="H31" s="381"/>
      <c r="I31" s="381"/>
      <c r="J31" s="381"/>
      <c r="K31" s="196"/>
      <c r="L31" s="196"/>
      <c r="M31" s="90"/>
      <c r="N31" s="8"/>
      <c r="O31" s="197" t="s">
        <v>37</v>
      </c>
      <c r="P31" s="322">
        <v>4.1368002621687897E-2</v>
      </c>
      <c r="Q31" s="300"/>
      <c r="R31" s="79"/>
    </row>
    <row r="32" spans="1:19" s="78" customFormat="1" ht="44.25" customHeight="1" thickBot="1" x14ac:dyDescent="0.25">
      <c r="B32" s="207"/>
      <c r="C32" s="95" t="s">
        <v>60</v>
      </c>
      <c r="D32" s="384" t="s">
        <v>317</v>
      </c>
      <c r="E32" s="382"/>
      <c r="F32" s="382"/>
      <c r="G32" s="382"/>
      <c r="H32" s="382"/>
      <c r="I32" s="382"/>
      <c r="J32" s="382"/>
      <c r="K32" s="194"/>
      <c r="L32" s="194"/>
      <c r="M32" s="95"/>
      <c r="N32" s="97"/>
      <c r="O32" s="195" t="s">
        <v>54</v>
      </c>
      <c r="P32" s="305">
        <v>-644.33775115923061</v>
      </c>
      <c r="Q32" s="301"/>
      <c r="R32" s="79"/>
    </row>
    <row r="33" spans="2:18" ht="39.950000000000003" customHeight="1" thickBot="1" x14ac:dyDescent="0.25">
      <c r="B33" s="79"/>
      <c r="C33" s="95" t="s">
        <v>61</v>
      </c>
      <c r="D33" s="376" t="s">
        <v>62</v>
      </c>
      <c r="E33" s="377"/>
      <c r="F33" s="377"/>
      <c r="G33" s="377"/>
      <c r="H33" s="377"/>
      <c r="I33" s="377"/>
      <c r="J33" s="377"/>
      <c r="K33" s="194"/>
      <c r="L33" s="194"/>
      <c r="M33" s="98"/>
      <c r="N33" s="6"/>
      <c r="O33" s="195" t="s">
        <v>37</v>
      </c>
      <c r="P33" s="322">
        <v>-1.9918447090168035E-2</v>
      </c>
      <c r="Q33" s="300"/>
      <c r="R33" s="79"/>
    </row>
    <row r="34" spans="2:18" x14ac:dyDescent="0.2">
      <c r="B34" s="79"/>
      <c r="C34" s="90"/>
      <c r="D34" s="90"/>
      <c r="E34" s="90"/>
      <c r="F34" s="90"/>
      <c r="G34" s="90"/>
      <c r="H34" s="90"/>
      <c r="I34" s="90"/>
      <c r="J34" s="90"/>
      <c r="K34" s="90"/>
      <c r="L34" s="90"/>
      <c r="M34" s="90"/>
      <c r="N34" s="90"/>
      <c r="O34" s="96"/>
      <c r="P34" s="90"/>
      <c r="Q34" s="90"/>
      <c r="R34" s="79"/>
    </row>
    <row r="35" spans="2:18" ht="24.6" customHeight="1" thickBot="1" x14ac:dyDescent="0.25">
      <c r="B35" s="79"/>
      <c r="C35" s="385" t="s">
        <v>63</v>
      </c>
      <c r="D35" s="386"/>
      <c r="E35" s="386"/>
      <c r="F35" s="386"/>
      <c r="G35" s="386"/>
      <c r="H35" s="386"/>
      <c r="I35" s="386"/>
      <c r="J35" s="386"/>
      <c r="K35" s="386"/>
      <c r="L35" s="386"/>
      <c r="M35" s="386"/>
      <c r="N35" s="386"/>
      <c r="O35" s="89" t="s">
        <v>385</v>
      </c>
      <c r="P35" s="89" t="s">
        <v>30</v>
      </c>
      <c r="Q35" s="89"/>
      <c r="R35" s="79"/>
    </row>
    <row r="36" spans="2:18" s="78" customFormat="1" ht="21" customHeight="1" thickBot="1" x14ac:dyDescent="0.25">
      <c r="B36" s="207"/>
      <c r="C36" s="85" t="s">
        <v>64</v>
      </c>
      <c r="D36" s="379" t="s">
        <v>65</v>
      </c>
      <c r="E36" s="379"/>
      <c r="F36" s="379"/>
      <c r="G36" s="379"/>
      <c r="H36" s="379"/>
      <c r="I36" s="379"/>
      <c r="J36" s="379"/>
      <c r="K36" s="379"/>
      <c r="L36" s="379"/>
      <c r="M36" s="379"/>
      <c r="N36" s="387"/>
      <c r="O36" s="213">
        <v>354.84671974244969</v>
      </c>
      <c r="P36" s="214">
        <v>124.50916364959554</v>
      </c>
      <c r="Q36" s="79"/>
      <c r="R36" s="79"/>
    </row>
    <row r="37" spans="2:18" s="78" customFormat="1" ht="21" customHeight="1" thickBot="1" x14ac:dyDescent="0.25">
      <c r="B37" s="207"/>
      <c r="C37" s="85" t="s">
        <v>66</v>
      </c>
      <c r="D37" s="379" t="s">
        <v>67</v>
      </c>
      <c r="E37" s="379"/>
      <c r="F37" s="379"/>
      <c r="G37" s="379"/>
      <c r="H37" s="379"/>
      <c r="I37" s="379"/>
      <c r="J37" s="379"/>
      <c r="K37" s="379"/>
      <c r="L37" s="379"/>
      <c r="M37" s="379"/>
      <c r="N37" s="387"/>
      <c r="O37" s="213">
        <v>386.31997378312104</v>
      </c>
      <c r="P37" s="214">
        <v>135.55254751060309</v>
      </c>
      <c r="Q37" s="79"/>
      <c r="R37" s="79"/>
    </row>
    <row r="38" spans="2:18" s="78" customFormat="1" ht="21" customHeight="1" thickBot="1" x14ac:dyDescent="0.25">
      <c r="B38" s="207"/>
      <c r="C38" s="85" t="s">
        <v>68</v>
      </c>
      <c r="D38" s="379" t="s">
        <v>69</v>
      </c>
      <c r="E38" s="379"/>
      <c r="F38" s="379"/>
      <c r="G38" s="379"/>
      <c r="H38" s="379"/>
      <c r="I38" s="379"/>
      <c r="J38" s="379"/>
      <c r="K38" s="379"/>
      <c r="L38" s="379"/>
      <c r="M38" s="379"/>
      <c r="N38" s="387"/>
      <c r="O38" s="213">
        <v>749.18447090168036</v>
      </c>
      <c r="P38" s="214">
        <v>262.87500123697492</v>
      </c>
      <c r="Q38" s="79"/>
      <c r="R38" s="79"/>
    </row>
    <row r="39" spans="2:18" ht="11.45" customHeight="1" thickBot="1" x14ac:dyDescent="0.25">
      <c r="B39" s="79"/>
      <c r="C39" s="90"/>
      <c r="D39" s="85"/>
      <c r="E39" s="85"/>
      <c r="F39" s="85"/>
      <c r="G39" s="85"/>
      <c r="H39" s="85"/>
      <c r="I39" s="85"/>
      <c r="J39" s="85"/>
      <c r="K39" s="85"/>
      <c r="L39" s="85"/>
      <c r="M39" s="85"/>
      <c r="N39" s="85"/>
      <c r="O39" s="211"/>
      <c r="P39" s="212"/>
      <c r="Q39" s="79"/>
      <c r="R39" s="79"/>
    </row>
    <row r="40" spans="2:18" s="78" customFormat="1" ht="35.25" customHeight="1" thickBot="1" x14ac:dyDescent="0.25">
      <c r="B40" s="207"/>
      <c r="C40" s="99" t="s">
        <v>70</v>
      </c>
      <c r="D40" s="380" t="s">
        <v>71</v>
      </c>
      <c r="E40" s="379"/>
      <c r="F40" s="379"/>
      <c r="G40" s="379"/>
      <c r="H40" s="379"/>
      <c r="I40" s="379"/>
      <c r="J40" s="379"/>
      <c r="K40" s="379"/>
      <c r="L40" s="379"/>
      <c r="M40" s="379"/>
      <c r="N40" s="387"/>
      <c r="O40" s="329">
        <v>749.18447090168036</v>
      </c>
      <c r="P40" s="328">
        <v>262.87500123697492</v>
      </c>
      <c r="Q40" s="79"/>
      <c r="R40" s="79"/>
    </row>
    <row r="41" spans="2:18" s="100" customFormat="1" ht="77.25" customHeight="1" x14ac:dyDescent="0.2">
      <c r="B41" s="208"/>
      <c r="C41" s="388" t="s">
        <v>382</v>
      </c>
      <c r="D41" s="388"/>
      <c r="E41" s="388"/>
      <c r="F41" s="388"/>
      <c r="G41" s="388"/>
      <c r="H41" s="388"/>
      <c r="I41" s="388"/>
      <c r="J41" s="388"/>
      <c r="K41" s="388"/>
      <c r="L41" s="388"/>
      <c r="M41" s="388"/>
      <c r="N41" s="388"/>
      <c r="O41" s="388"/>
      <c r="P41" s="388"/>
      <c r="Q41" s="292"/>
      <c r="R41" s="208"/>
    </row>
    <row r="42" spans="2:18" s="100" customFormat="1" ht="222.75" customHeight="1" x14ac:dyDescent="0.2">
      <c r="B42" s="208"/>
      <c r="C42" s="215"/>
      <c r="D42" s="215"/>
      <c r="E42" s="215"/>
      <c r="F42" s="215"/>
      <c r="G42" s="215"/>
      <c r="H42" s="215"/>
      <c r="I42" s="215"/>
      <c r="J42" s="215"/>
      <c r="K42" s="215"/>
      <c r="L42" s="215"/>
      <c r="M42" s="215"/>
      <c r="N42" s="215"/>
      <c r="O42" s="215"/>
      <c r="P42" s="215"/>
      <c r="Q42" s="215"/>
      <c r="R42" s="208"/>
    </row>
    <row r="43" spans="2:18" ht="116.25" customHeight="1" x14ac:dyDescent="0.2">
      <c r="B43" s="79"/>
      <c r="C43" s="79"/>
      <c r="D43" s="79"/>
      <c r="E43" s="79"/>
      <c r="F43" s="79"/>
      <c r="G43" s="79"/>
      <c r="H43" s="79"/>
      <c r="I43" s="79"/>
      <c r="J43" s="79"/>
      <c r="K43" s="79"/>
      <c r="L43" s="79"/>
      <c r="M43" s="79"/>
      <c r="N43" s="79"/>
      <c r="O43" s="79"/>
      <c r="P43" s="79"/>
      <c r="Q43" s="79"/>
      <c r="R43" s="79"/>
    </row>
    <row r="44" spans="2:18" x14ac:dyDescent="0.2">
      <c r="B44" s="79"/>
      <c r="C44" s="79"/>
      <c r="D44" s="79"/>
      <c r="E44" s="79"/>
      <c r="F44" s="79"/>
      <c r="G44" s="79"/>
      <c r="H44" s="79"/>
      <c r="I44" s="79"/>
      <c r="J44" s="79"/>
      <c r="K44" s="79"/>
      <c r="L44" s="79"/>
      <c r="M44" s="79"/>
      <c r="N44" s="79"/>
      <c r="O44" s="79"/>
      <c r="P44" s="79"/>
      <c r="Q44" s="79"/>
      <c r="R44" s="79"/>
    </row>
    <row r="45" spans="2:18" x14ac:dyDescent="0.2">
      <c r="B45" s="79"/>
      <c r="C45" s="79"/>
      <c r="D45" s="79"/>
      <c r="E45" s="79"/>
      <c r="F45" s="79"/>
      <c r="G45" s="79"/>
      <c r="H45" s="79"/>
      <c r="I45" s="79"/>
      <c r="J45" s="79"/>
      <c r="K45" s="79"/>
      <c r="L45" s="79"/>
      <c r="M45" s="79"/>
      <c r="N45" s="79"/>
      <c r="O45" s="79"/>
      <c r="P45" s="79"/>
      <c r="Q45" s="79"/>
      <c r="R45" s="79"/>
    </row>
    <row r="46" spans="2:18" x14ac:dyDescent="0.2">
      <c r="B46" s="79"/>
      <c r="C46" s="79"/>
      <c r="D46" s="79"/>
      <c r="E46" s="79"/>
      <c r="F46" s="79"/>
      <c r="G46" s="79"/>
      <c r="H46" s="79"/>
      <c r="I46" s="79"/>
      <c r="J46" s="79"/>
      <c r="K46" s="79"/>
      <c r="L46" s="79"/>
      <c r="M46" s="79"/>
      <c r="N46" s="79"/>
      <c r="O46" s="79"/>
      <c r="P46" s="79"/>
      <c r="Q46" s="79"/>
      <c r="R46" s="79"/>
    </row>
    <row r="47" spans="2:18" x14ac:dyDescent="0.2">
      <c r="B47" s="79"/>
      <c r="C47" s="79"/>
      <c r="D47" s="79"/>
      <c r="E47" s="79"/>
      <c r="F47" s="79"/>
      <c r="G47" s="79"/>
      <c r="H47" s="79"/>
      <c r="I47" s="79"/>
      <c r="J47" s="79"/>
      <c r="K47" s="79"/>
      <c r="L47" s="79"/>
      <c r="M47" s="79"/>
      <c r="N47" s="79"/>
      <c r="O47" s="79"/>
      <c r="P47" s="79"/>
      <c r="Q47" s="79"/>
      <c r="R47" s="79"/>
    </row>
    <row r="48" spans="2:18" x14ac:dyDescent="0.2">
      <c r="B48" s="79"/>
      <c r="C48" s="79"/>
      <c r="D48" s="79"/>
      <c r="E48" s="79"/>
      <c r="F48" s="79"/>
      <c r="G48" s="79"/>
      <c r="H48" s="79"/>
      <c r="I48" s="79"/>
      <c r="J48" s="79"/>
      <c r="K48" s="79"/>
      <c r="L48" s="79"/>
      <c r="M48" s="79"/>
      <c r="N48" s="79"/>
      <c r="O48" s="79"/>
      <c r="P48" s="79"/>
      <c r="Q48" s="79"/>
      <c r="R48" s="79"/>
    </row>
    <row r="49" spans="2:18" x14ac:dyDescent="0.2">
      <c r="B49" s="79"/>
      <c r="C49" s="79"/>
      <c r="D49" s="79"/>
      <c r="E49" s="79"/>
      <c r="F49" s="79"/>
      <c r="G49" s="79"/>
      <c r="H49" s="79"/>
      <c r="I49" s="79"/>
      <c r="J49" s="79"/>
      <c r="K49" s="79"/>
      <c r="L49" s="79"/>
      <c r="M49" s="79"/>
      <c r="N49" s="79"/>
      <c r="O49" s="79"/>
      <c r="P49" s="79"/>
      <c r="Q49" s="79"/>
      <c r="R49" s="79"/>
    </row>
    <row r="50" spans="2:18" x14ac:dyDescent="0.2">
      <c r="B50" s="79"/>
      <c r="C50" s="79"/>
      <c r="D50" s="79"/>
      <c r="E50" s="79"/>
      <c r="F50" s="79"/>
      <c r="G50" s="79"/>
      <c r="H50" s="79"/>
      <c r="I50" s="79"/>
      <c r="J50" s="79"/>
      <c r="K50" s="79"/>
      <c r="L50" s="79"/>
      <c r="M50" s="79"/>
      <c r="N50" s="79"/>
      <c r="O50" s="79"/>
      <c r="P50" s="79"/>
      <c r="Q50" s="79"/>
      <c r="R50" s="79"/>
    </row>
    <row r="51" spans="2:18" x14ac:dyDescent="0.2">
      <c r="B51" s="79"/>
      <c r="C51" s="79"/>
      <c r="D51" s="79"/>
      <c r="E51" s="79"/>
      <c r="F51" s="79"/>
      <c r="G51" s="79"/>
      <c r="H51" s="79"/>
      <c r="I51" s="79"/>
      <c r="J51" s="79"/>
      <c r="K51" s="79"/>
      <c r="L51" s="79"/>
      <c r="M51" s="79"/>
      <c r="N51" s="79"/>
      <c r="O51" s="79"/>
      <c r="P51" s="79"/>
      <c r="Q51" s="79"/>
      <c r="R51" s="79"/>
    </row>
    <row r="52" spans="2:18" x14ac:dyDescent="0.2">
      <c r="B52" s="79"/>
      <c r="C52" s="79"/>
      <c r="D52" s="79"/>
      <c r="E52" s="79"/>
      <c r="F52" s="79"/>
      <c r="G52" s="79"/>
      <c r="H52" s="79"/>
      <c r="I52" s="79"/>
      <c r="J52" s="79"/>
      <c r="K52" s="79"/>
      <c r="L52" s="79"/>
      <c r="M52" s="79"/>
      <c r="N52" s="79"/>
      <c r="O52" s="79"/>
      <c r="P52" s="79"/>
      <c r="Q52" s="79"/>
      <c r="R52" s="79"/>
    </row>
    <row r="53" spans="2:18" x14ac:dyDescent="0.2">
      <c r="B53" s="79"/>
      <c r="C53" s="79"/>
      <c r="D53" s="79"/>
      <c r="E53" s="79"/>
      <c r="F53" s="79"/>
      <c r="G53" s="79"/>
      <c r="H53" s="79"/>
      <c r="I53" s="79"/>
      <c r="J53" s="79"/>
      <c r="K53" s="79"/>
      <c r="L53" s="79"/>
      <c r="M53" s="79"/>
      <c r="N53" s="79"/>
      <c r="O53" s="79"/>
      <c r="P53" s="79"/>
      <c r="Q53" s="79"/>
      <c r="R53" s="79"/>
    </row>
    <row r="54" spans="2:18" x14ac:dyDescent="0.2">
      <c r="B54" s="79"/>
      <c r="C54" s="79"/>
      <c r="D54" s="79"/>
      <c r="E54" s="79"/>
      <c r="F54" s="79"/>
      <c r="G54" s="79"/>
      <c r="H54" s="79"/>
      <c r="I54" s="79"/>
      <c r="J54" s="79"/>
      <c r="K54" s="79"/>
      <c r="L54" s="79"/>
      <c r="M54" s="79"/>
      <c r="N54" s="79"/>
      <c r="O54" s="79"/>
      <c r="P54" s="79"/>
      <c r="Q54" s="79"/>
      <c r="R54" s="79"/>
    </row>
    <row r="55" spans="2:18" x14ac:dyDescent="0.2">
      <c r="B55" s="79"/>
      <c r="C55" s="79"/>
      <c r="D55" s="79"/>
      <c r="E55" s="79"/>
      <c r="F55" s="79"/>
      <c r="G55" s="79"/>
      <c r="H55" s="79"/>
      <c r="I55" s="79"/>
      <c r="J55" s="79"/>
      <c r="K55" s="79"/>
      <c r="L55" s="79"/>
      <c r="M55" s="79"/>
      <c r="N55" s="79"/>
      <c r="O55" s="79"/>
      <c r="P55" s="79"/>
      <c r="Q55" s="79"/>
      <c r="R55" s="79"/>
    </row>
    <row r="56" spans="2:18" x14ac:dyDescent="0.2">
      <c r="B56" s="79"/>
      <c r="C56" s="79"/>
      <c r="D56" s="79"/>
      <c r="E56" s="79"/>
      <c r="F56" s="79"/>
      <c r="G56" s="79"/>
      <c r="H56" s="79"/>
      <c r="I56" s="79"/>
      <c r="J56" s="79"/>
      <c r="K56" s="79"/>
      <c r="L56" s="79"/>
      <c r="M56" s="79"/>
      <c r="N56" s="79"/>
      <c r="O56" s="79"/>
      <c r="P56" s="79"/>
      <c r="Q56" s="79"/>
      <c r="R56" s="79"/>
    </row>
    <row r="57" spans="2:18" x14ac:dyDescent="0.2">
      <c r="B57" s="79"/>
      <c r="C57" s="79"/>
      <c r="D57" s="79"/>
      <c r="E57" s="79"/>
      <c r="F57" s="79"/>
      <c r="G57" s="79"/>
      <c r="H57" s="79"/>
      <c r="I57" s="79"/>
      <c r="J57" s="79"/>
      <c r="K57" s="79"/>
      <c r="L57" s="79"/>
      <c r="M57" s="79"/>
      <c r="N57" s="79"/>
      <c r="O57" s="79"/>
      <c r="P57" s="79"/>
      <c r="Q57" s="79"/>
      <c r="R57" s="79"/>
    </row>
    <row r="58" spans="2:18" x14ac:dyDescent="0.2">
      <c r="B58" s="79"/>
      <c r="C58" s="79"/>
      <c r="D58" s="79"/>
      <c r="E58" s="79"/>
      <c r="F58" s="79"/>
      <c r="G58" s="79"/>
      <c r="H58" s="79"/>
      <c r="I58" s="79"/>
      <c r="J58" s="79"/>
      <c r="K58" s="79"/>
      <c r="L58" s="79"/>
      <c r="M58" s="79"/>
      <c r="N58" s="79"/>
      <c r="O58" s="79"/>
      <c r="P58" s="79"/>
      <c r="Q58" s="79"/>
      <c r="R58" s="79"/>
    </row>
    <row r="59" spans="2:18" x14ac:dyDescent="0.2">
      <c r="B59" s="79"/>
      <c r="C59" s="79"/>
      <c r="D59" s="79"/>
      <c r="E59" s="79"/>
      <c r="F59" s="79"/>
      <c r="G59" s="79"/>
      <c r="H59" s="79"/>
      <c r="I59" s="79"/>
      <c r="J59" s="79"/>
      <c r="K59" s="79"/>
      <c r="L59" s="79"/>
      <c r="M59" s="79"/>
      <c r="N59" s="79"/>
      <c r="O59" s="79"/>
      <c r="P59" s="79"/>
      <c r="Q59" s="79"/>
      <c r="R59" s="79"/>
    </row>
    <row r="60" spans="2:18" ht="24.75" customHeight="1" x14ac:dyDescent="0.2">
      <c r="B60" s="79"/>
      <c r="C60" s="79"/>
      <c r="D60" s="79"/>
      <c r="E60" s="79"/>
      <c r="F60" s="79"/>
      <c r="G60" s="79"/>
      <c r="H60" s="79"/>
      <c r="I60" s="79"/>
      <c r="J60" s="79"/>
      <c r="K60" s="79"/>
      <c r="L60" s="79"/>
      <c r="M60" s="79"/>
      <c r="N60" s="79"/>
      <c r="O60" s="79"/>
      <c r="P60" s="79"/>
      <c r="Q60" s="79"/>
      <c r="R60" s="79"/>
    </row>
    <row r="61" spans="2:18" ht="45.75" customHeight="1" x14ac:dyDescent="0.2">
      <c r="B61" s="79"/>
      <c r="C61" s="101" t="s">
        <v>72</v>
      </c>
      <c r="D61" s="389" t="s">
        <v>416</v>
      </c>
      <c r="E61" s="389"/>
      <c r="F61" s="389"/>
      <c r="G61" s="389"/>
      <c r="H61" s="389"/>
      <c r="I61" s="389"/>
      <c r="J61" s="389"/>
      <c r="K61" s="389"/>
      <c r="L61" s="389"/>
      <c r="M61" s="389"/>
      <c r="N61" s="389"/>
      <c r="O61" s="389"/>
      <c r="P61" s="389"/>
      <c r="Q61" s="293"/>
      <c r="R61" s="79"/>
    </row>
    <row r="62" spans="2:18" s="78" customFormat="1" ht="6" customHeight="1" x14ac:dyDescent="0.2">
      <c r="B62" s="207"/>
      <c r="C62" s="383"/>
      <c r="D62" s="383"/>
      <c r="E62" s="383"/>
      <c r="F62" s="383"/>
      <c r="G62" s="383"/>
      <c r="H62" s="383"/>
      <c r="I62" s="383"/>
      <c r="J62" s="383"/>
      <c r="K62" s="383"/>
      <c r="L62" s="383"/>
      <c r="M62" s="383"/>
      <c r="N62" s="383"/>
      <c r="O62" s="383"/>
      <c r="P62" s="383"/>
      <c r="Q62" s="291"/>
      <c r="R62" s="79"/>
    </row>
    <row r="63" spans="2:18" s="78" customFormat="1" ht="30" customHeight="1" thickBot="1" x14ac:dyDescent="0.25">
      <c r="B63" s="207"/>
      <c r="C63" s="390" t="s">
        <v>73</v>
      </c>
      <c r="D63" s="391"/>
      <c r="E63" s="391"/>
      <c r="F63" s="391"/>
      <c r="G63" s="391"/>
      <c r="H63" s="391"/>
      <c r="I63" s="391"/>
      <c r="J63" s="391"/>
      <c r="K63" s="391"/>
      <c r="L63" s="391"/>
      <c r="M63" s="391"/>
      <c r="N63" s="392" t="s">
        <v>74</v>
      </c>
      <c r="O63" s="392"/>
      <c r="P63" s="393"/>
      <c r="Q63" s="326"/>
      <c r="R63" s="79"/>
    </row>
    <row r="64" spans="2:18" s="78" customFormat="1" ht="37.5" customHeight="1" thickBot="1" x14ac:dyDescent="0.25">
      <c r="B64" s="207"/>
      <c r="C64" s="82" t="s">
        <v>75</v>
      </c>
      <c r="D64" s="387" t="s">
        <v>76</v>
      </c>
      <c r="E64" s="394"/>
      <c r="F64" s="394"/>
      <c r="G64" s="394"/>
      <c r="H64" s="394"/>
      <c r="I64" s="394"/>
      <c r="J64" s="394"/>
      <c r="K64" s="394"/>
      <c r="L64" s="394"/>
      <c r="M64" s="394"/>
      <c r="N64" s="395" t="s">
        <v>77</v>
      </c>
      <c r="O64" s="396"/>
      <c r="P64" s="397"/>
      <c r="Q64" s="302"/>
      <c r="R64" s="79"/>
    </row>
    <row r="65" spans="2:18" s="78" customFormat="1" ht="37.5" customHeight="1" thickBot="1" x14ac:dyDescent="0.25">
      <c r="B65" s="207"/>
      <c r="C65" s="82" t="s">
        <v>78</v>
      </c>
      <c r="D65" s="387" t="s">
        <v>79</v>
      </c>
      <c r="E65" s="394"/>
      <c r="F65" s="394"/>
      <c r="G65" s="394"/>
      <c r="H65" s="394"/>
      <c r="I65" s="394"/>
      <c r="J65" s="394"/>
      <c r="K65" s="394"/>
      <c r="L65" s="394"/>
      <c r="M65" s="394"/>
      <c r="N65" s="398" t="s">
        <v>77</v>
      </c>
      <c r="O65" s="399"/>
      <c r="P65" s="400"/>
      <c r="Q65" s="302"/>
      <c r="R65" s="79"/>
    </row>
    <row r="66" spans="2:18" s="78" customFormat="1" ht="37.5" customHeight="1" thickBot="1" x14ac:dyDescent="0.25">
      <c r="B66" s="207"/>
      <c r="C66" s="82" t="s">
        <v>80</v>
      </c>
      <c r="D66" s="401" t="s">
        <v>326</v>
      </c>
      <c r="E66" s="394"/>
      <c r="F66" s="394"/>
      <c r="G66" s="394"/>
      <c r="H66" s="394"/>
      <c r="I66" s="394"/>
      <c r="J66" s="394"/>
      <c r="K66" s="394"/>
      <c r="L66" s="394"/>
      <c r="M66" s="394"/>
      <c r="N66" s="398" t="s">
        <v>77</v>
      </c>
      <c r="O66" s="399"/>
      <c r="P66" s="400"/>
      <c r="Q66" s="302"/>
      <c r="R66" s="79"/>
    </row>
    <row r="67" spans="2:18" ht="30" customHeight="1" thickBot="1" x14ac:dyDescent="0.25">
      <c r="B67" s="79"/>
      <c r="C67" s="390" t="s">
        <v>81</v>
      </c>
      <c r="D67" s="391"/>
      <c r="E67" s="391"/>
      <c r="F67" s="391"/>
      <c r="G67" s="391"/>
      <c r="H67" s="391"/>
      <c r="I67" s="391"/>
      <c r="J67" s="391"/>
      <c r="K67" s="391"/>
      <c r="L67" s="391"/>
      <c r="M67" s="391"/>
      <c r="N67" s="402" t="s">
        <v>82</v>
      </c>
      <c r="O67" s="403"/>
      <c r="P67" s="404"/>
      <c r="Q67" s="327"/>
      <c r="R67" s="79"/>
    </row>
    <row r="68" spans="2:18" s="78" customFormat="1" ht="34.5" customHeight="1" thickBot="1" x14ac:dyDescent="0.25">
      <c r="B68" s="207"/>
      <c r="C68" s="82" t="s">
        <v>83</v>
      </c>
      <c r="D68" s="387" t="s">
        <v>84</v>
      </c>
      <c r="E68" s="394"/>
      <c r="F68" s="394"/>
      <c r="G68" s="394"/>
      <c r="H68" s="394"/>
      <c r="I68" s="394"/>
      <c r="J68" s="394"/>
      <c r="K68" s="394"/>
      <c r="L68" s="394"/>
      <c r="M68" s="394"/>
      <c r="N68" s="395" t="s">
        <v>77</v>
      </c>
      <c r="O68" s="396"/>
      <c r="P68" s="397"/>
      <c r="Q68" s="302"/>
      <c r="R68" s="79"/>
    </row>
    <row r="69" spans="2:18" s="78" customFormat="1" ht="34.5" customHeight="1" thickBot="1" x14ac:dyDescent="0.25">
      <c r="B69" s="207"/>
      <c r="C69" s="82" t="s">
        <v>85</v>
      </c>
      <c r="D69" s="387" t="s">
        <v>86</v>
      </c>
      <c r="E69" s="394"/>
      <c r="F69" s="394"/>
      <c r="G69" s="394"/>
      <c r="H69" s="394"/>
      <c r="I69" s="394"/>
      <c r="J69" s="394"/>
      <c r="K69" s="394"/>
      <c r="L69" s="394"/>
      <c r="M69" s="394"/>
      <c r="N69" s="398" t="s">
        <v>77</v>
      </c>
      <c r="O69" s="399"/>
      <c r="P69" s="400"/>
      <c r="Q69" s="302"/>
      <c r="R69" s="79"/>
    </row>
    <row r="70" spans="2:18" s="78" customFormat="1" ht="34.5" customHeight="1" thickBot="1" x14ac:dyDescent="0.25">
      <c r="B70" s="207"/>
      <c r="C70" s="82" t="s">
        <v>87</v>
      </c>
      <c r="D70" s="387" t="s">
        <v>88</v>
      </c>
      <c r="E70" s="394"/>
      <c r="F70" s="394"/>
      <c r="G70" s="394"/>
      <c r="H70" s="394"/>
      <c r="I70" s="394"/>
      <c r="J70" s="394"/>
      <c r="K70" s="394"/>
      <c r="L70" s="394"/>
      <c r="M70" s="394"/>
      <c r="N70" s="398" t="s">
        <v>77</v>
      </c>
      <c r="O70" s="399"/>
      <c r="P70" s="400"/>
      <c r="Q70" s="302"/>
      <c r="R70" s="79"/>
    </row>
    <row r="71" spans="2:18" ht="30" customHeight="1" thickBot="1" x14ac:dyDescent="0.25">
      <c r="B71" s="79"/>
      <c r="C71" s="102" t="s">
        <v>89</v>
      </c>
      <c r="D71" s="103"/>
      <c r="E71" s="103"/>
      <c r="F71" s="103"/>
      <c r="G71" s="103"/>
      <c r="H71" s="103"/>
      <c r="I71" s="103"/>
      <c r="J71" s="103"/>
      <c r="K71" s="103"/>
      <c r="L71" s="103"/>
      <c r="M71" s="103"/>
      <c r="N71" s="402" t="s">
        <v>90</v>
      </c>
      <c r="O71" s="403"/>
      <c r="P71" s="404"/>
      <c r="Q71" s="327"/>
      <c r="R71" s="79"/>
    </row>
    <row r="72" spans="2:18" ht="30" customHeight="1" thickBot="1" x14ac:dyDescent="0.25">
      <c r="B72" s="79"/>
      <c r="C72" s="340" t="s">
        <v>91</v>
      </c>
      <c r="D72" s="401" t="s">
        <v>327</v>
      </c>
      <c r="E72" s="394"/>
      <c r="F72" s="394"/>
      <c r="G72" s="394"/>
      <c r="H72" s="394"/>
      <c r="I72" s="394"/>
      <c r="J72" s="394"/>
      <c r="K72" s="394"/>
      <c r="L72" s="394"/>
      <c r="M72" s="394"/>
      <c r="N72" s="398" t="s">
        <v>424</v>
      </c>
      <c r="O72" s="399"/>
      <c r="P72" s="400"/>
      <c r="Q72" s="327"/>
      <c r="R72" s="79"/>
    </row>
    <row r="73" spans="2:18" ht="30" customHeight="1" x14ac:dyDescent="0.2">
      <c r="B73" s="79"/>
      <c r="C73" s="79" t="s">
        <v>417</v>
      </c>
      <c r="D73" s="339"/>
      <c r="E73" s="339"/>
      <c r="F73" s="339"/>
      <c r="G73" s="339"/>
      <c r="H73" s="339"/>
      <c r="I73" s="339"/>
      <c r="J73" s="339"/>
      <c r="K73" s="339"/>
      <c r="L73" s="339"/>
      <c r="M73" s="339"/>
      <c r="N73" s="344"/>
      <c r="O73" s="327"/>
      <c r="P73" s="327"/>
      <c r="Q73" s="327"/>
      <c r="R73" s="79"/>
    </row>
    <row r="74" spans="2:18" s="78" customFormat="1" ht="27.6" customHeight="1" x14ac:dyDescent="0.25">
      <c r="B74" s="207"/>
      <c r="C74" s="340"/>
      <c r="D74" s="401"/>
      <c r="E74" s="379"/>
      <c r="F74" s="379"/>
      <c r="G74" s="379"/>
      <c r="H74" s="379"/>
      <c r="I74" s="379"/>
      <c r="J74" s="379"/>
      <c r="K74" s="379"/>
      <c r="L74" s="379"/>
      <c r="M74" s="379"/>
      <c r="N74"/>
      <c r="O74"/>
      <c r="P74"/>
      <c r="Q74" s="345"/>
      <c r="R74" s="79"/>
    </row>
    <row r="75" spans="2:18" s="78" customFormat="1" x14ac:dyDescent="0.2">
      <c r="B75" s="207"/>
      <c r="C75" s="323"/>
      <c r="D75" s="325"/>
      <c r="E75" s="324"/>
      <c r="F75" s="324"/>
      <c r="G75" s="324"/>
      <c r="H75" s="324"/>
      <c r="I75" s="324"/>
      <c r="J75" s="324"/>
      <c r="K75" s="324"/>
      <c r="L75" s="324"/>
      <c r="M75" s="324"/>
      <c r="N75" s="302"/>
      <c r="O75" s="302"/>
      <c r="P75" s="302"/>
      <c r="Q75" s="302"/>
      <c r="R75" s="79"/>
    </row>
    <row r="76" spans="2:18" s="78" customFormat="1" x14ac:dyDescent="0.2">
      <c r="B76" s="207"/>
      <c r="C76" s="79"/>
      <c r="D76" s="325"/>
      <c r="E76" s="324"/>
      <c r="F76" s="324"/>
      <c r="G76" s="324"/>
      <c r="H76" s="324"/>
      <c r="I76" s="324"/>
      <c r="J76" s="324"/>
      <c r="K76" s="324"/>
      <c r="L76" s="324"/>
      <c r="M76" s="324"/>
      <c r="N76" s="302"/>
      <c r="O76" s="302"/>
      <c r="P76" s="302"/>
      <c r="Q76" s="302"/>
      <c r="R76" s="79"/>
    </row>
    <row r="77" spans="2:18" x14ac:dyDescent="0.2">
      <c r="B77" s="79"/>
      <c r="C77" s="79"/>
      <c r="D77" s="79"/>
      <c r="E77" s="79"/>
      <c r="F77" s="79"/>
      <c r="G77" s="79"/>
      <c r="H77" s="79"/>
      <c r="I77" s="79"/>
      <c r="J77" s="79"/>
      <c r="K77" s="79"/>
      <c r="L77" s="79"/>
      <c r="M77" s="79"/>
      <c r="N77" s="79"/>
      <c r="O77" s="79"/>
      <c r="P77" s="79"/>
      <c r="Q77" s="79"/>
      <c r="R77" s="79"/>
    </row>
    <row r="78" spans="2:18" ht="28.9" customHeight="1" x14ac:dyDescent="0.2"/>
  </sheetData>
  <mergeCells count="55">
    <mergeCell ref="D74:M74"/>
    <mergeCell ref="D66:M66"/>
    <mergeCell ref="N66:P66"/>
    <mergeCell ref="C67:M67"/>
    <mergeCell ref="N67:P67"/>
    <mergeCell ref="D68:M68"/>
    <mergeCell ref="N68:P68"/>
    <mergeCell ref="D69:M69"/>
    <mergeCell ref="N69:P69"/>
    <mergeCell ref="D70:M70"/>
    <mergeCell ref="N70:P70"/>
    <mergeCell ref="N71:P71"/>
    <mergeCell ref="D72:M72"/>
    <mergeCell ref="N72:P72"/>
    <mergeCell ref="C63:M63"/>
    <mergeCell ref="N63:P63"/>
    <mergeCell ref="D64:M64"/>
    <mergeCell ref="N64:P64"/>
    <mergeCell ref="D65:M65"/>
    <mergeCell ref="N65:P65"/>
    <mergeCell ref="C62:P62"/>
    <mergeCell ref="D32:J32"/>
    <mergeCell ref="D33:J33"/>
    <mergeCell ref="C35:N35"/>
    <mergeCell ref="D36:N36"/>
    <mergeCell ref="D37:N37"/>
    <mergeCell ref="D38:N38"/>
    <mergeCell ref="D40:N40"/>
    <mergeCell ref="C41:P41"/>
    <mergeCell ref="D61:P61"/>
    <mergeCell ref="D29:J29"/>
    <mergeCell ref="D30:J30"/>
    <mergeCell ref="D31:J31"/>
    <mergeCell ref="D21:N21"/>
    <mergeCell ref="D22:N22"/>
    <mergeCell ref="D27:J27"/>
    <mergeCell ref="D28:J28"/>
    <mergeCell ref="D20:N20"/>
    <mergeCell ref="D8:P8"/>
    <mergeCell ref="D9:P9"/>
    <mergeCell ref="D11:N11"/>
    <mergeCell ref="D12:N12"/>
    <mergeCell ref="D13:N13"/>
    <mergeCell ref="D14:N14"/>
    <mergeCell ref="D15:N15"/>
    <mergeCell ref="D16:N16"/>
    <mergeCell ref="D17:N17"/>
    <mergeCell ref="D18:N18"/>
    <mergeCell ref="D19:N19"/>
    <mergeCell ref="B2:R2"/>
    <mergeCell ref="C4:E4"/>
    <mergeCell ref="O4:P4"/>
    <mergeCell ref="D6:E6"/>
    <mergeCell ref="G6:H6"/>
    <mergeCell ref="I6:P6"/>
  </mergeCells>
  <pageMargins left="0.70866141732283472" right="0.70866141732283472" top="0.74803149606299213" bottom="0.74803149606299213" header="0.31496062992125984" footer="0.31496062992125984"/>
  <pageSetup paperSize="9" scale="56" fitToHeight="0" orientation="portrait" r:id="rId1"/>
  <rowBreaks count="1" manualBreakCount="1">
    <brk id="42" min="1" max="1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C150"/>
  <sheetViews>
    <sheetView showGridLines="0" view="pageBreakPreview" topLeftCell="A34" zoomScaleNormal="55" zoomScaleSheetLayoutView="100" workbookViewId="0"/>
  </sheetViews>
  <sheetFormatPr defaultColWidth="0" defaultRowHeight="15" zeroHeight="1" x14ac:dyDescent="0.25"/>
  <cols>
    <col min="1" max="2" width="9.140625" style="48" customWidth="1"/>
    <col min="3" max="3" width="5.7109375" style="48" customWidth="1"/>
    <col min="4" max="4" width="36.140625" style="48" customWidth="1"/>
    <col min="5" max="5" width="2.5703125" style="48" customWidth="1"/>
    <col min="6" max="6" width="4.140625" style="48" customWidth="1"/>
    <col min="7" max="7" width="3.28515625" style="48" customWidth="1"/>
    <col min="8" max="8" width="2.42578125" style="48" customWidth="1"/>
    <col min="9" max="9" width="31.140625" style="48" customWidth="1"/>
    <col min="10" max="10" width="18" style="48" customWidth="1"/>
    <col min="11" max="11" width="15.140625" style="48" customWidth="1"/>
    <col min="12" max="12" width="7.42578125" style="48" customWidth="1"/>
    <col min="13" max="13" width="8.7109375" style="48" customWidth="1"/>
    <col min="14" max="14" width="7.28515625" style="48" customWidth="1"/>
    <col min="15" max="15" width="8.85546875" style="48" customWidth="1"/>
    <col min="16" max="16" width="7.140625" style="48" customWidth="1"/>
    <col min="17" max="17" width="11" style="48" customWidth="1"/>
    <col min="18" max="18" width="9.7109375" style="48" customWidth="1"/>
    <col min="19" max="19" width="10.85546875" style="48" customWidth="1"/>
    <col min="20" max="20" width="2.28515625" style="48" customWidth="1"/>
    <col min="21" max="21" width="13.28515625" style="48" customWidth="1"/>
    <col min="22" max="22" width="7.5703125" style="48" customWidth="1"/>
    <col min="23" max="23" width="9.140625" style="48" customWidth="1"/>
    <col min="24" max="24" width="9.140625" style="48" hidden="1" customWidth="1"/>
    <col min="25" max="25" width="9.7109375" style="48" hidden="1" customWidth="1"/>
    <col min="26" max="26" width="0" style="48" hidden="1" customWidth="1"/>
    <col min="27" max="27" width="9.140625" style="48" hidden="1" customWidth="1"/>
    <col min="28" max="28" width="9.7109375" style="48" hidden="1" customWidth="1"/>
    <col min="29" max="29" width="9.140625" style="48" hidden="1" customWidth="1"/>
    <col min="30" max="30" width="9.7109375" style="48" hidden="1" customWidth="1"/>
    <col min="31" max="33" width="0" style="48" hidden="1" customWidth="1"/>
    <col min="34" max="34" width="9.140625" style="48" hidden="1" customWidth="1"/>
    <col min="35" max="35" width="9.7109375" style="48" hidden="1" customWidth="1"/>
    <col min="36" max="36" width="0" style="48" hidden="1" customWidth="1"/>
    <col min="37" max="37" width="9.140625" style="48" hidden="1" customWidth="1"/>
    <col min="38" max="38" width="9.7109375" style="48" hidden="1" customWidth="1"/>
    <col min="39" max="39" width="9.140625" style="48" hidden="1" customWidth="1"/>
    <col min="40" max="40" width="9.7109375" style="48" hidden="1" customWidth="1"/>
    <col min="41" max="41" width="0" style="48" hidden="1" customWidth="1"/>
    <col min="42" max="42" width="9.140625" style="48" hidden="1" customWidth="1"/>
    <col min="43" max="43" width="9.7109375" style="48" hidden="1" customWidth="1"/>
    <col min="44" max="44" width="9.140625" style="48" hidden="1" customWidth="1"/>
    <col min="45" max="45" width="9.7109375" style="48" hidden="1" customWidth="1"/>
    <col min="46" max="48" width="0" style="48" hidden="1" customWidth="1"/>
    <col min="49" max="49" width="9.140625" style="48" hidden="1" customWidth="1"/>
    <col min="50" max="50" width="9.7109375" style="48" hidden="1" customWidth="1"/>
    <col min="51" max="51" width="0" style="48" hidden="1" customWidth="1"/>
    <col min="52" max="52" width="9.140625" style="48" hidden="1" customWidth="1"/>
    <col min="53" max="53" width="9.7109375" style="48" hidden="1" customWidth="1"/>
    <col min="54" max="54" width="9.140625" style="48" hidden="1" customWidth="1"/>
    <col min="55" max="55" width="9.7109375" style="48" hidden="1" customWidth="1"/>
    <col min="56" max="16384" width="9.140625" style="48" hidden="1"/>
  </cols>
  <sheetData>
    <row r="1" spans="2:22" s="2" customFormat="1" thickBot="1" x14ac:dyDescent="0.35"/>
    <row r="2" spans="2:22" s="2" customFormat="1" ht="24.75" customHeight="1" thickBot="1" x14ac:dyDescent="0.35">
      <c r="B2" s="357" t="s">
        <v>325</v>
      </c>
      <c r="C2" s="358"/>
      <c r="D2" s="358"/>
      <c r="E2" s="358"/>
      <c r="F2" s="358"/>
      <c r="G2" s="358"/>
      <c r="H2" s="358"/>
      <c r="I2" s="358"/>
      <c r="J2" s="358"/>
      <c r="K2" s="358"/>
      <c r="L2" s="358"/>
      <c r="M2" s="358"/>
      <c r="N2" s="358"/>
      <c r="O2" s="358"/>
      <c r="P2" s="358"/>
      <c r="Q2" s="358"/>
      <c r="R2" s="358"/>
      <c r="S2" s="358"/>
      <c r="T2" s="358"/>
      <c r="U2" s="358"/>
      <c r="V2" s="359"/>
    </row>
    <row r="3" spans="2:22" s="2" customFormat="1" ht="24.75" customHeight="1" x14ac:dyDescent="0.3">
      <c r="B3" s="217"/>
      <c r="C3" s="217"/>
      <c r="D3" s="217"/>
      <c r="E3" s="217"/>
      <c r="F3" s="217"/>
      <c r="G3" s="217"/>
      <c r="H3" s="217"/>
      <c r="I3" s="217"/>
      <c r="J3" s="217"/>
      <c r="K3" s="217"/>
      <c r="L3" s="217"/>
      <c r="M3" s="217"/>
      <c r="N3" s="217"/>
      <c r="O3" s="217"/>
      <c r="P3" s="217"/>
      <c r="Q3" s="217"/>
      <c r="R3" s="217"/>
      <c r="S3" s="217"/>
      <c r="T3" s="217"/>
      <c r="U3" s="217"/>
      <c r="V3" s="218"/>
    </row>
    <row r="4" spans="2:22" s="2" customFormat="1" ht="15" customHeight="1" x14ac:dyDescent="0.3">
      <c r="B4" s="3"/>
      <c r="C4" s="360"/>
      <c r="D4" s="360"/>
      <c r="E4" s="360"/>
      <c r="F4" s="73"/>
      <c r="G4"/>
      <c r="H4"/>
      <c r="I4" s="74"/>
      <c r="J4" s="74"/>
      <c r="K4" s="74"/>
      <c r="L4" s="74"/>
      <c r="M4" s="74"/>
      <c r="N4" s="74"/>
      <c r="O4" s="74"/>
      <c r="P4" s="75"/>
      <c r="Q4" s="361" t="s">
        <v>24</v>
      </c>
      <c r="R4" s="361"/>
      <c r="S4" s="361"/>
      <c r="T4" s="3"/>
      <c r="U4" s="3"/>
      <c r="V4" s="3"/>
    </row>
    <row r="5" spans="2:22" s="2" customFormat="1" ht="15" customHeight="1" thickBot="1" x14ac:dyDescent="0.35">
      <c r="B5" s="3"/>
      <c r="C5" s="200"/>
      <c r="D5" s="200"/>
      <c r="E5" s="200"/>
      <c r="F5" s="73"/>
      <c r="G5"/>
      <c r="H5"/>
      <c r="I5" s="74"/>
      <c r="J5" s="74"/>
      <c r="K5" s="74"/>
      <c r="L5" s="74"/>
      <c r="M5" s="74"/>
      <c r="N5" s="74"/>
      <c r="O5" s="74"/>
      <c r="P5" s="75"/>
      <c r="Q5" s="9"/>
      <c r="R5" s="9"/>
      <c r="S5" s="3"/>
      <c r="T5" s="3"/>
      <c r="U5" s="3"/>
      <c r="V5" s="3"/>
    </row>
    <row r="6" spans="2:22" s="2" customFormat="1" ht="21.6" customHeight="1" thickBot="1" x14ac:dyDescent="0.35">
      <c r="B6" s="3"/>
      <c r="C6" s="76"/>
      <c r="D6" s="362" t="s">
        <v>25</v>
      </c>
      <c r="E6" s="362"/>
      <c r="F6"/>
      <c r="G6"/>
      <c r="H6"/>
      <c r="I6" s="363" t="s">
        <v>418</v>
      </c>
      <c r="J6" s="364"/>
      <c r="K6" s="365" t="s">
        <v>419</v>
      </c>
      <c r="L6" s="366"/>
      <c r="M6" s="366"/>
      <c r="N6" s="366"/>
      <c r="O6" s="366"/>
      <c r="P6" s="366"/>
      <c r="Q6" s="366"/>
      <c r="R6" s="366"/>
      <c r="S6" s="364"/>
      <c r="T6" s="3"/>
      <c r="U6" s="3"/>
      <c r="V6" s="3"/>
    </row>
    <row r="7" spans="2:22" s="2" customFormat="1" ht="14.45" x14ac:dyDescent="0.3">
      <c r="B7" s="3"/>
      <c r="C7" s="183"/>
      <c r="D7" s="184"/>
      <c r="E7" s="184"/>
      <c r="F7" s="184"/>
      <c r="G7" s="10"/>
      <c r="H7" s="10"/>
      <c r="I7" s="10"/>
      <c r="J7" s="10"/>
      <c r="K7" s="10"/>
      <c r="L7" s="10"/>
      <c r="M7" s="10"/>
      <c r="N7" s="9"/>
      <c r="O7" s="9"/>
      <c r="P7" s="3"/>
      <c r="Q7" s="3"/>
      <c r="R7" s="3"/>
      <c r="S7" s="3"/>
      <c r="T7" s="3"/>
      <c r="U7" s="3"/>
      <c r="V7" s="3"/>
    </row>
    <row r="8" spans="2:22" s="2" customFormat="1" ht="22.9" x14ac:dyDescent="0.4">
      <c r="B8" s="3"/>
      <c r="C8" s="185" t="s">
        <v>93</v>
      </c>
      <c r="D8" s="184"/>
      <c r="E8" s="184"/>
      <c r="F8" s="184"/>
      <c r="G8" s="10"/>
      <c r="H8" s="10"/>
      <c r="I8" s="10"/>
      <c r="J8" s="10"/>
      <c r="K8" s="10"/>
      <c r="L8" s="10"/>
      <c r="M8" s="10"/>
      <c r="N8" s="9"/>
      <c r="O8" s="9"/>
      <c r="P8" s="9"/>
      <c r="Q8" s="9"/>
      <c r="R8" s="9"/>
      <c r="S8" s="9"/>
      <c r="T8" s="3"/>
      <c r="U8" s="3"/>
      <c r="V8" s="3"/>
    </row>
    <row r="9" spans="2:22" s="2" customFormat="1" ht="6" customHeight="1" x14ac:dyDescent="0.3">
      <c r="B9" s="3"/>
      <c r="C9" s="183"/>
      <c r="D9" s="184"/>
      <c r="E9" s="184"/>
      <c r="F9" s="184"/>
      <c r="G9" s="10"/>
      <c r="H9" s="10"/>
      <c r="I9" s="10"/>
      <c r="J9" s="10"/>
      <c r="K9" s="10"/>
      <c r="L9" s="10"/>
      <c r="M9" s="10"/>
      <c r="N9" s="9"/>
      <c r="O9" s="9"/>
      <c r="P9" s="3"/>
      <c r="Q9" s="3"/>
      <c r="R9" s="3"/>
      <c r="S9" s="3"/>
      <c r="T9" s="3"/>
      <c r="U9" s="3"/>
      <c r="V9" s="3"/>
    </row>
    <row r="10" spans="2:22" s="2" customFormat="1" ht="6.75" customHeight="1" x14ac:dyDescent="0.3">
      <c r="B10" s="3"/>
      <c r="C10" s="183"/>
      <c r="D10" s="184"/>
      <c r="E10" s="184"/>
      <c r="F10" s="184"/>
      <c r="G10" s="10"/>
      <c r="H10" s="10"/>
      <c r="I10" s="10"/>
      <c r="J10" s="10"/>
      <c r="K10" s="10"/>
      <c r="L10" s="10"/>
      <c r="M10" s="10"/>
      <c r="N10" s="9"/>
      <c r="O10" s="9"/>
      <c r="P10" s="3"/>
      <c r="Q10" s="3"/>
      <c r="R10" s="3"/>
      <c r="S10" s="3"/>
      <c r="T10" s="3"/>
      <c r="U10" s="3"/>
      <c r="V10" s="3"/>
    </row>
    <row r="11" spans="2:22" s="2" customFormat="1" ht="14.45" x14ac:dyDescent="0.3">
      <c r="B11" s="3"/>
      <c r="C11" s="92" t="s">
        <v>94</v>
      </c>
      <c r="D11" s="79"/>
      <c r="E11" s="79"/>
      <c r="F11" s="79"/>
      <c r="G11" s="3"/>
      <c r="H11" s="3"/>
      <c r="I11" s="11"/>
      <c r="J11" s="3"/>
      <c r="K11" s="3"/>
      <c r="L11" s="3"/>
      <c r="M11" s="3"/>
      <c r="N11" s="3"/>
      <c r="O11" s="3"/>
      <c r="P11" s="3"/>
      <c r="Q11" s="3"/>
      <c r="R11" s="3"/>
      <c r="S11" s="3"/>
      <c r="T11" s="3"/>
      <c r="U11" s="3"/>
      <c r="V11" s="3"/>
    </row>
    <row r="12" spans="2:22" s="2" customFormat="1" ht="9.75" customHeight="1" x14ac:dyDescent="0.3">
      <c r="B12" s="3"/>
      <c r="C12" s="186"/>
      <c r="D12" s="79"/>
      <c r="E12" s="79"/>
      <c r="F12" s="79"/>
      <c r="G12" s="3"/>
      <c r="H12" s="3"/>
      <c r="I12" s="3"/>
      <c r="J12" s="3"/>
      <c r="K12" s="3"/>
      <c r="L12" s="3"/>
      <c r="M12" s="3"/>
      <c r="N12" s="3"/>
      <c r="O12" s="3"/>
      <c r="P12" s="3"/>
      <c r="Q12" s="3"/>
      <c r="R12" s="3"/>
      <c r="S12" s="3"/>
      <c r="T12" s="3"/>
      <c r="U12" s="3"/>
      <c r="V12" s="3"/>
    </row>
    <row r="13" spans="2:22" s="2" customFormat="1" ht="18.75" customHeight="1" x14ac:dyDescent="0.25">
      <c r="B13" s="3"/>
      <c r="C13" s="428" t="s">
        <v>428</v>
      </c>
      <c r="D13" s="428"/>
      <c r="E13" s="428"/>
      <c r="F13" s="428"/>
      <c r="G13" s="428"/>
      <c r="H13" s="428"/>
      <c r="I13" s="428"/>
      <c r="J13" s="428"/>
      <c r="K13" s="428"/>
      <c r="L13" s="428"/>
      <c r="M13" s="428"/>
      <c r="N13" s="428"/>
      <c r="O13" s="428"/>
      <c r="P13" s="428"/>
      <c r="Q13" s="428"/>
      <c r="R13" s="428"/>
      <c r="S13" s="428"/>
      <c r="T13" s="428"/>
      <c r="U13" s="428"/>
      <c r="V13" s="428"/>
    </row>
    <row r="14" spans="2:22" s="2" customFormat="1" ht="129" customHeight="1" x14ac:dyDescent="0.25">
      <c r="B14" s="3"/>
      <c r="C14" s="428"/>
      <c r="D14" s="428"/>
      <c r="E14" s="428"/>
      <c r="F14" s="428"/>
      <c r="G14" s="428"/>
      <c r="H14" s="428"/>
      <c r="I14" s="428"/>
      <c r="J14" s="428"/>
      <c r="K14" s="428"/>
      <c r="L14" s="428"/>
      <c r="M14" s="428"/>
      <c r="N14" s="428"/>
      <c r="O14" s="428"/>
      <c r="P14" s="428"/>
      <c r="Q14" s="428"/>
      <c r="R14" s="428"/>
      <c r="S14" s="428"/>
      <c r="T14" s="428"/>
      <c r="U14" s="428"/>
      <c r="V14" s="428"/>
    </row>
    <row r="15" spans="2:22" s="2" customFormat="1" ht="12" customHeight="1" x14ac:dyDescent="0.3">
      <c r="B15" s="3"/>
      <c r="C15" s="12"/>
      <c r="D15" s="3"/>
      <c r="E15" s="3"/>
      <c r="F15" s="3"/>
      <c r="G15" s="3"/>
      <c r="H15" s="3"/>
      <c r="I15" s="3"/>
      <c r="J15" s="3"/>
      <c r="K15" s="3"/>
      <c r="L15" s="3"/>
      <c r="M15" s="3"/>
      <c r="N15" s="3"/>
      <c r="O15" s="3"/>
      <c r="P15" s="3"/>
      <c r="Q15" s="3"/>
      <c r="R15" s="3"/>
      <c r="S15" s="3"/>
      <c r="T15" s="3"/>
      <c r="U15" s="3"/>
      <c r="V15" s="3"/>
    </row>
    <row r="16" spans="2:22" s="2" customFormat="1" ht="14.45" x14ac:dyDescent="0.3">
      <c r="B16" s="3"/>
      <c r="C16" s="4"/>
      <c r="D16" s="4"/>
      <c r="E16" s="4"/>
      <c r="F16" s="4"/>
      <c r="G16" s="4"/>
      <c r="H16" s="4"/>
      <c r="I16" s="4"/>
      <c r="J16" s="13" t="s">
        <v>95</v>
      </c>
      <c r="K16" s="13" t="s">
        <v>96</v>
      </c>
      <c r="L16" s="409" t="s">
        <v>97</v>
      </c>
      <c r="M16" s="410"/>
      <c r="N16" s="409" t="s">
        <v>98</v>
      </c>
      <c r="O16" s="410"/>
      <c r="P16" s="409" t="s">
        <v>99</v>
      </c>
      <c r="Q16" s="410"/>
      <c r="R16" s="409" t="s">
        <v>100</v>
      </c>
      <c r="S16" s="410"/>
      <c r="T16" s="14"/>
      <c r="U16" s="14"/>
      <c r="V16" s="4"/>
    </row>
    <row r="17" spans="2:22" s="2" customFormat="1" ht="9.75" customHeight="1" x14ac:dyDescent="0.25">
      <c r="B17" s="3"/>
      <c r="C17" s="4"/>
      <c r="D17" s="4"/>
      <c r="E17" s="4"/>
      <c r="F17" s="4"/>
      <c r="G17" s="4"/>
      <c r="H17" s="4"/>
      <c r="I17" s="4"/>
      <c r="J17" s="433" t="s">
        <v>415</v>
      </c>
      <c r="K17" s="433" t="s">
        <v>101</v>
      </c>
      <c r="L17" s="413" t="s">
        <v>102</v>
      </c>
      <c r="M17" s="414"/>
      <c r="N17" s="413" t="s">
        <v>103</v>
      </c>
      <c r="O17" s="414"/>
      <c r="P17" s="413" t="s">
        <v>353</v>
      </c>
      <c r="Q17" s="414"/>
      <c r="R17" s="413" t="s">
        <v>354</v>
      </c>
      <c r="S17" s="414"/>
      <c r="T17" s="14"/>
      <c r="U17" s="14"/>
      <c r="V17" s="4"/>
    </row>
    <row r="18" spans="2:22" s="2" customFormat="1" ht="4.5" customHeight="1" x14ac:dyDescent="0.25">
      <c r="B18" s="3"/>
      <c r="C18" s="4"/>
      <c r="D18" s="4"/>
      <c r="E18" s="4"/>
      <c r="F18" s="4"/>
      <c r="G18" s="4"/>
      <c r="H18" s="4"/>
      <c r="I18" s="4"/>
      <c r="J18" s="434"/>
      <c r="K18" s="434"/>
      <c r="L18" s="415"/>
      <c r="M18" s="416"/>
      <c r="N18" s="415"/>
      <c r="O18" s="416"/>
      <c r="P18" s="415"/>
      <c r="Q18" s="416"/>
      <c r="R18" s="415"/>
      <c r="S18" s="416"/>
      <c r="T18" s="14"/>
      <c r="U18" s="14"/>
      <c r="V18" s="4"/>
    </row>
    <row r="19" spans="2:22" s="2" customFormat="1" ht="14.25" customHeight="1" x14ac:dyDescent="0.25">
      <c r="B19" s="3"/>
      <c r="C19" s="4"/>
      <c r="D19" s="4"/>
      <c r="E19" s="4"/>
      <c r="F19" s="4"/>
      <c r="G19" s="4"/>
      <c r="H19" s="4"/>
      <c r="I19" s="4"/>
      <c r="J19" s="434"/>
      <c r="K19" s="434"/>
      <c r="L19" s="415"/>
      <c r="M19" s="416"/>
      <c r="N19" s="415"/>
      <c r="O19" s="416"/>
      <c r="P19" s="415"/>
      <c r="Q19" s="416"/>
      <c r="R19" s="415"/>
      <c r="S19" s="416"/>
      <c r="T19" s="14"/>
      <c r="U19" s="14"/>
      <c r="V19" s="4"/>
    </row>
    <row r="20" spans="2:22" s="2" customFormat="1" ht="18" customHeight="1" x14ac:dyDescent="0.25">
      <c r="B20" s="3"/>
      <c r="C20" s="4"/>
      <c r="D20" s="92" t="s">
        <v>104</v>
      </c>
      <c r="E20" s="4"/>
      <c r="F20" s="4"/>
      <c r="G20" s="4"/>
      <c r="H20" s="4"/>
      <c r="I20" s="4"/>
      <c r="J20" s="434"/>
      <c r="K20" s="434"/>
      <c r="L20" s="415"/>
      <c r="M20" s="416"/>
      <c r="N20" s="415"/>
      <c r="O20" s="416"/>
      <c r="P20" s="415"/>
      <c r="Q20" s="416"/>
      <c r="R20" s="415"/>
      <c r="S20" s="416"/>
      <c r="T20" s="14"/>
      <c r="U20" s="14"/>
      <c r="V20" s="4"/>
    </row>
    <row r="21" spans="2:22" s="2" customFormat="1" ht="18" customHeight="1" x14ac:dyDescent="0.25">
      <c r="B21" s="3"/>
      <c r="C21" s="4"/>
      <c r="D21" s="4"/>
      <c r="E21" s="4"/>
      <c r="F21" s="4"/>
      <c r="G21" s="4"/>
      <c r="H21" s="4"/>
      <c r="I21" s="4"/>
      <c r="J21" s="434"/>
      <c r="K21" s="434"/>
      <c r="L21" s="415"/>
      <c r="M21" s="416"/>
      <c r="N21" s="415"/>
      <c r="O21" s="416"/>
      <c r="P21" s="415"/>
      <c r="Q21" s="416"/>
      <c r="R21" s="415"/>
      <c r="S21" s="416"/>
      <c r="T21" s="14"/>
      <c r="U21" s="14"/>
      <c r="V21" s="4"/>
    </row>
    <row r="22" spans="2:22" s="2" customFormat="1" ht="13.5" customHeight="1" x14ac:dyDescent="0.25">
      <c r="B22" s="3"/>
      <c r="C22" s="4"/>
      <c r="D22" s="92" t="s">
        <v>105</v>
      </c>
      <c r="E22" s="4"/>
      <c r="F22" s="4"/>
      <c r="G22" s="4"/>
      <c r="H22" s="4"/>
      <c r="I22" s="4"/>
      <c r="J22" s="434"/>
      <c r="K22" s="434"/>
      <c r="L22" s="415"/>
      <c r="M22" s="416"/>
      <c r="N22" s="415"/>
      <c r="O22" s="416"/>
      <c r="P22" s="415"/>
      <c r="Q22" s="416"/>
      <c r="R22" s="415"/>
      <c r="S22" s="416"/>
      <c r="T22" s="14"/>
      <c r="U22" s="14"/>
      <c r="V22" s="4"/>
    </row>
    <row r="23" spans="2:22" s="2" customFormat="1" ht="9.75" customHeight="1" x14ac:dyDescent="0.25">
      <c r="B23" s="3"/>
      <c r="C23" s="4"/>
      <c r="D23" s="4"/>
      <c r="E23" s="4"/>
      <c r="F23" s="4"/>
      <c r="G23" s="4"/>
      <c r="H23" s="4"/>
      <c r="I23" s="4"/>
      <c r="J23" s="434"/>
      <c r="K23" s="434"/>
      <c r="L23" s="415"/>
      <c r="M23" s="416"/>
      <c r="N23" s="415"/>
      <c r="O23" s="416"/>
      <c r="P23" s="415"/>
      <c r="Q23" s="416"/>
      <c r="R23" s="415"/>
      <c r="S23" s="416"/>
      <c r="T23" s="14"/>
      <c r="U23" s="14"/>
      <c r="V23" s="4"/>
    </row>
    <row r="24" spans="2:22" s="2" customFormat="1" x14ac:dyDescent="0.25">
      <c r="B24" s="3"/>
      <c r="C24" s="4"/>
      <c r="D24" s="4"/>
      <c r="E24" s="4"/>
      <c r="F24" s="4"/>
      <c r="G24" s="4"/>
      <c r="H24" s="4"/>
      <c r="I24" s="4"/>
      <c r="J24" s="434"/>
      <c r="K24" s="434"/>
      <c r="L24" s="415"/>
      <c r="M24" s="416"/>
      <c r="N24" s="415"/>
      <c r="O24" s="416"/>
      <c r="P24" s="415"/>
      <c r="Q24" s="416"/>
      <c r="R24" s="415"/>
      <c r="S24" s="416"/>
      <c r="T24" s="14"/>
      <c r="U24" s="14"/>
      <c r="V24" s="4"/>
    </row>
    <row r="25" spans="2:22" s="2" customFormat="1" ht="31.5" customHeight="1" x14ac:dyDescent="0.25">
      <c r="B25" s="3"/>
      <c r="C25" s="4"/>
      <c r="D25" s="4"/>
      <c r="E25" s="4"/>
      <c r="F25" s="4"/>
      <c r="G25" s="4"/>
      <c r="H25" s="4"/>
      <c r="I25" s="4"/>
      <c r="J25" s="435"/>
      <c r="K25" s="435"/>
      <c r="L25" s="417"/>
      <c r="M25" s="418"/>
      <c r="N25" s="417"/>
      <c r="O25" s="418"/>
      <c r="P25" s="417"/>
      <c r="Q25" s="418"/>
      <c r="R25" s="417"/>
      <c r="S25" s="418"/>
      <c r="T25" s="14"/>
      <c r="U25" s="14"/>
      <c r="V25" s="4"/>
    </row>
    <row r="26" spans="2:22" s="2" customFormat="1" ht="63" customHeight="1" x14ac:dyDescent="0.25">
      <c r="B26" s="3"/>
      <c r="C26" s="4"/>
      <c r="D26" s="4"/>
      <c r="E26" s="4"/>
      <c r="F26" s="4"/>
      <c r="G26" s="15"/>
      <c r="H26" s="15"/>
      <c r="I26" s="167" t="s">
        <v>106</v>
      </c>
      <c r="J26" s="146" t="s">
        <v>30</v>
      </c>
      <c r="K26" s="147" t="s">
        <v>107</v>
      </c>
      <c r="L26" s="148" t="s">
        <v>108</v>
      </c>
      <c r="M26" s="148" t="s">
        <v>30</v>
      </c>
      <c r="N26" s="148" t="s">
        <v>108</v>
      </c>
      <c r="O26" s="148" t="s">
        <v>30</v>
      </c>
      <c r="P26" s="148" t="s">
        <v>108</v>
      </c>
      <c r="Q26" s="148" t="s">
        <v>30</v>
      </c>
      <c r="R26" s="148" t="s">
        <v>108</v>
      </c>
      <c r="S26" s="148" t="s">
        <v>30</v>
      </c>
      <c r="T26" s="17"/>
      <c r="U26" s="17"/>
      <c r="V26" s="4"/>
    </row>
    <row r="27" spans="2:22" s="2" customFormat="1" x14ac:dyDescent="0.25">
      <c r="B27" s="3"/>
      <c r="C27" s="92" t="s">
        <v>109</v>
      </c>
      <c r="D27" s="169" t="s">
        <v>110</v>
      </c>
      <c r="E27" s="92"/>
      <c r="F27" s="90"/>
      <c r="G27" s="90"/>
      <c r="H27" s="90"/>
      <c r="I27" s="4"/>
      <c r="J27" s="149">
        <v>2488.8111253052462</v>
      </c>
      <c r="K27" s="311">
        <v>0.78069403509344082</v>
      </c>
      <c r="L27" s="306">
        <v>1080.6932148820297</v>
      </c>
      <c r="M27" s="149">
        <v>379.19529999999997</v>
      </c>
      <c r="N27" s="306">
        <v>26.063782061804609</v>
      </c>
      <c r="O27" s="149">
        <v>9.1452999999999918</v>
      </c>
      <c r="P27" s="306">
        <v>64.939858334870195</v>
      </c>
      <c r="Q27" s="149">
        <v>22.786197529644618</v>
      </c>
      <c r="R27" s="306">
        <v>-1171.6968552787046</v>
      </c>
      <c r="S27" s="149">
        <v>-411.12679752964459</v>
      </c>
      <c r="T27" s="18"/>
      <c r="U27" s="18"/>
      <c r="V27" s="4"/>
    </row>
    <row r="28" spans="2:22" s="2" customFormat="1" x14ac:dyDescent="0.25">
      <c r="B28" s="3"/>
      <c r="C28" s="92" t="s">
        <v>111</v>
      </c>
      <c r="D28" s="90" t="s">
        <v>112</v>
      </c>
      <c r="E28" s="90"/>
      <c r="F28" s="90"/>
      <c r="G28" s="90"/>
      <c r="H28" s="90"/>
      <c r="I28" s="4"/>
      <c r="J28" s="150">
        <v>124.77668867768671</v>
      </c>
      <c r="K28" s="312">
        <v>0</v>
      </c>
      <c r="L28" s="245">
        <v>0</v>
      </c>
      <c r="M28" s="152">
        <v>0</v>
      </c>
      <c r="N28" s="245">
        <v>0</v>
      </c>
      <c r="O28" s="152">
        <v>0</v>
      </c>
      <c r="P28" s="245">
        <v>0</v>
      </c>
      <c r="Q28" s="152">
        <v>0</v>
      </c>
      <c r="R28" s="245">
        <v>0</v>
      </c>
      <c r="S28" s="153">
        <v>0</v>
      </c>
      <c r="T28" s="18"/>
      <c r="U28" s="18"/>
      <c r="V28" s="4"/>
    </row>
    <row r="29" spans="2:22" s="2" customFormat="1" ht="15.75" thickBot="1" x14ac:dyDescent="0.3">
      <c r="B29" s="3"/>
      <c r="C29" s="92" t="s">
        <v>113</v>
      </c>
      <c r="D29" s="90" t="s">
        <v>114</v>
      </c>
      <c r="E29" s="90"/>
      <c r="F29" s="90"/>
      <c r="G29" s="90"/>
      <c r="H29" s="90"/>
      <c r="I29" s="4"/>
      <c r="J29" s="150">
        <v>118.48312868729121</v>
      </c>
      <c r="K29" s="312">
        <v>0</v>
      </c>
      <c r="L29" s="245">
        <v>0</v>
      </c>
      <c r="M29" s="152">
        <v>0</v>
      </c>
      <c r="N29" s="245">
        <v>0</v>
      </c>
      <c r="O29" s="152">
        <v>0</v>
      </c>
      <c r="P29" s="245">
        <v>0</v>
      </c>
      <c r="Q29" s="152">
        <v>0</v>
      </c>
      <c r="R29" s="245">
        <v>0</v>
      </c>
      <c r="S29" s="153">
        <v>0</v>
      </c>
      <c r="T29" s="18"/>
      <c r="U29" s="18"/>
      <c r="V29" s="4"/>
    </row>
    <row r="30" spans="2:22" s="2" customFormat="1" ht="15.75" thickBot="1" x14ac:dyDescent="0.3">
      <c r="B30" s="3"/>
      <c r="C30" s="92" t="s">
        <v>115</v>
      </c>
      <c r="D30" s="90" t="s">
        <v>116</v>
      </c>
      <c r="E30" s="90"/>
      <c r="F30" s="90"/>
      <c r="G30" s="90"/>
      <c r="H30" s="90"/>
      <c r="I30" s="4"/>
      <c r="J30" s="150">
        <v>664.51004657625458</v>
      </c>
      <c r="K30" s="312">
        <v>0.674180928201498</v>
      </c>
      <c r="L30" s="307"/>
      <c r="M30" s="155"/>
      <c r="N30" s="307"/>
      <c r="O30" s="156"/>
      <c r="P30" s="245">
        <v>8.5507704426457174</v>
      </c>
      <c r="Q30" s="153">
        <v>3.0003075050157717</v>
      </c>
      <c r="R30" s="245">
        <v>-8.5507704426457174</v>
      </c>
      <c r="S30" s="153">
        <v>-3.0003075050157717</v>
      </c>
      <c r="T30" s="19"/>
      <c r="U30" s="18"/>
      <c r="V30" s="4"/>
    </row>
    <row r="31" spans="2:22" s="2" customFormat="1" ht="15.75" thickBot="1" x14ac:dyDescent="0.3">
      <c r="B31" s="3"/>
      <c r="C31" s="92" t="s">
        <v>117</v>
      </c>
      <c r="D31" s="168" t="s">
        <v>118</v>
      </c>
      <c r="E31" s="168"/>
      <c r="F31" s="168"/>
      <c r="G31" s="168"/>
      <c r="H31" s="168"/>
      <c r="I31" s="20"/>
      <c r="J31" s="154">
        <v>166.89589443268426</v>
      </c>
      <c r="K31" s="312">
        <v>0.75496165096392354</v>
      </c>
      <c r="L31" s="307"/>
      <c r="M31" s="155"/>
      <c r="N31" s="307"/>
      <c r="O31" s="156"/>
      <c r="P31" s="308">
        <v>8.5507704426457174</v>
      </c>
      <c r="Q31" s="157">
        <v>3.0003075050157717</v>
      </c>
      <c r="R31" s="308">
        <v>-8.5507704426457174</v>
      </c>
      <c r="S31" s="158">
        <v>-3.0003075050157717</v>
      </c>
      <c r="T31" s="18"/>
      <c r="U31" s="18"/>
      <c r="V31" s="4"/>
    </row>
    <row r="32" spans="2:22" s="2" customFormat="1" ht="15.75" thickBot="1" x14ac:dyDescent="0.3">
      <c r="B32" s="3"/>
      <c r="C32" s="92" t="s">
        <v>119</v>
      </c>
      <c r="D32" s="168" t="s">
        <v>120</v>
      </c>
      <c r="E32" s="168"/>
      <c r="F32" s="168"/>
      <c r="G32" s="168"/>
      <c r="H32" s="168"/>
      <c r="I32" s="20"/>
      <c r="J32" s="154">
        <v>170.00204969746596</v>
      </c>
      <c r="K32" s="312">
        <v>0</v>
      </c>
      <c r="L32" s="307"/>
      <c r="M32" s="155"/>
      <c r="N32" s="307"/>
      <c r="O32" s="156"/>
      <c r="P32" s="308">
        <v>0</v>
      </c>
      <c r="Q32" s="157">
        <v>0</v>
      </c>
      <c r="R32" s="308">
        <v>0</v>
      </c>
      <c r="S32" s="158">
        <v>0</v>
      </c>
      <c r="T32" s="18"/>
      <c r="U32" s="18"/>
      <c r="V32" s="4"/>
    </row>
    <row r="33" spans="2:22" s="2" customFormat="1" ht="15.75" thickBot="1" x14ac:dyDescent="0.3">
      <c r="B33" s="3"/>
      <c r="C33" s="92" t="s">
        <v>121</v>
      </c>
      <c r="D33" s="168" t="s">
        <v>122</v>
      </c>
      <c r="E33" s="168"/>
      <c r="F33" s="168"/>
      <c r="G33" s="168"/>
      <c r="H33" s="168"/>
      <c r="I33" s="20"/>
      <c r="J33" s="154">
        <v>327.6121024461043</v>
      </c>
      <c r="K33" s="312">
        <v>0.98286967299375771</v>
      </c>
      <c r="L33" s="307"/>
      <c r="M33" s="155"/>
      <c r="N33" s="307"/>
      <c r="O33" s="156"/>
      <c r="P33" s="308">
        <v>0</v>
      </c>
      <c r="Q33" s="157">
        <v>0</v>
      </c>
      <c r="R33" s="308">
        <v>0</v>
      </c>
      <c r="S33" s="158">
        <v>0</v>
      </c>
      <c r="T33" s="18"/>
      <c r="U33" s="18"/>
      <c r="V33" s="4"/>
    </row>
    <row r="34" spans="2:22" s="2" customFormat="1" x14ac:dyDescent="0.25">
      <c r="B34" s="3"/>
      <c r="C34" s="92" t="s">
        <v>123</v>
      </c>
      <c r="D34" s="90" t="s">
        <v>124</v>
      </c>
      <c r="E34" s="90"/>
      <c r="F34" s="90"/>
      <c r="G34" s="90"/>
      <c r="H34" s="90"/>
      <c r="I34" s="4"/>
      <c r="J34" s="150">
        <v>1572.7987876674249</v>
      </c>
      <c r="K34" s="312">
        <v>0.95053481203224588</v>
      </c>
      <c r="L34" s="245">
        <v>1080.6932148820297</v>
      </c>
      <c r="M34" s="152">
        <v>379.19529999999997</v>
      </c>
      <c r="N34" s="245">
        <v>26.063782061804609</v>
      </c>
      <c r="O34" s="152">
        <v>9.1452999999999918</v>
      </c>
      <c r="P34" s="245">
        <v>56.389087892224474</v>
      </c>
      <c r="Q34" s="152">
        <v>19.785890024628845</v>
      </c>
      <c r="R34" s="245">
        <v>-1163.1460848360587</v>
      </c>
      <c r="S34" s="153">
        <v>-408.12649002462882</v>
      </c>
      <c r="T34" s="18"/>
      <c r="U34" s="18"/>
      <c r="V34" s="4"/>
    </row>
    <row r="35" spans="2:22" s="2" customFormat="1" x14ac:dyDescent="0.25">
      <c r="B35" s="3"/>
      <c r="C35" s="92" t="s">
        <v>125</v>
      </c>
      <c r="D35" s="90" t="s">
        <v>126</v>
      </c>
      <c r="E35" s="90"/>
      <c r="F35" s="90"/>
      <c r="G35" s="90"/>
      <c r="H35" s="90"/>
      <c r="I35" s="4"/>
      <c r="J35" s="150">
        <v>8.2424736965891725</v>
      </c>
      <c r="K35" s="312">
        <v>0</v>
      </c>
      <c r="L35" s="245">
        <v>0</v>
      </c>
      <c r="M35" s="152">
        <v>0</v>
      </c>
      <c r="N35" s="245">
        <v>0</v>
      </c>
      <c r="O35" s="152">
        <v>0</v>
      </c>
      <c r="P35" s="245">
        <v>0</v>
      </c>
      <c r="Q35" s="152">
        <v>0</v>
      </c>
      <c r="R35" s="245">
        <v>0</v>
      </c>
      <c r="S35" s="153">
        <v>0</v>
      </c>
      <c r="T35" s="18"/>
      <c r="U35" s="18"/>
      <c r="V35" s="4"/>
    </row>
    <row r="36" spans="2:22" s="2" customFormat="1" x14ac:dyDescent="0.25">
      <c r="B36" s="3"/>
      <c r="C36" s="92"/>
      <c r="D36" s="92"/>
      <c r="E36" s="90"/>
      <c r="F36" s="90"/>
      <c r="G36" s="90"/>
      <c r="H36" s="90"/>
      <c r="I36" s="4"/>
      <c r="J36" s="285"/>
      <c r="K36" s="286"/>
      <c r="L36" s="220"/>
      <c r="M36" s="287"/>
      <c r="N36" s="220"/>
      <c r="O36" s="287"/>
      <c r="P36" s="220"/>
      <c r="Q36" s="287"/>
      <c r="R36" s="220"/>
      <c r="S36" s="222"/>
      <c r="T36" s="18"/>
      <c r="U36" s="18"/>
      <c r="V36" s="4"/>
    </row>
    <row r="37" spans="2:22" s="2" customFormat="1" x14ac:dyDescent="0.25">
      <c r="B37" s="3"/>
      <c r="C37" s="92"/>
      <c r="D37" s="92"/>
      <c r="E37" s="90"/>
      <c r="F37" s="90"/>
      <c r="G37" s="90"/>
      <c r="H37" s="90"/>
      <c r="I37" s="4"/>
      <c r="J37" s="21"/>
      <c r="K37" s="22"/>
      <c r="L37" s="23"/>
      <c r="M37" s="24"/>
      <c r="N37" s="23"/>
      <c r="O37" s="24"/>
      <c r="P37" s="23"/>
      <c r="Q37" s="24"/>
      <c r="R37" s="23"/>
      <c r="S37" s="25"/>
      <c r="T37" s="4"/>
      <c r="U37" s="4"/>
      <c r="V37" s="4"/>
    </row>
    <row r="38" spans="2:22" s="2" customFormat="1" x14ac:dyDescent="0.25">
      <c r="B38" s="3"/>
      <c r="C38" s="92" t="s">
        <v>127</v>
      </c>
      <c r="D38" s="169" t="s">
        <v>128</v>
      </c>
      <c r="E38" s="90"/>
      <c r="F38" s="90"/>
      <c r="G38" s="90"/>
      <c r="H38" s="90"/>
      <c r="I38" s="4"/>
      <c r="J38" s="21"/>
      <c r="K38" s="22"/>
      <c r="L38" s="23"/>
      <c r="M38" s="24"/>
      <c r="N38" s="23"/>
      <c r="O38" s="24"/>
      <c r="P38" s="23"/>
      <c r="Q38" s="24"/>
      <c r="R38" s="23"/>
      <c r="S38" s="25"/>
      <c r="T38" s="4"/>
      <c r="U38" s="4"/>
      <c r="V38" s="4"/>
    </row>
    <row r="39" spans="2:22" s="2" customFormat="1" ht="15.75" thickBot="1" x14ac:dyDescent="0.3">
      <c r="B39" s="3"/>
      <c r="C39" s="92"/>
      <c r="D39" s="175" t="s">
        <v>129</v>
      </c>
      <c r="E39" s="175" t="s">
        <v>130</v>
      </c>
      <c r="F39" s="90"/>
      <c r="G39" s="90"/>
      <c r="H39" s="90"/>
      <c r="I39" s="4"/>
      <c r="J39" s="21"/>
      <c r="K39" s="22"/>
      <c r="L39" s="23"/>
      <c r="M39" s="24"/>
      <c r="N39" s="23"/>
      <c r="O39" s="24"/>
      <c r="P39" s="23"/>
      <c r="Q39" s="24"/>
      <c r="R39" s="23"/>
      <c r="S39" s="25"/>
      <c r="T39" s="4"/>
      <c r="U39" s="4"/>
      <c r="V39" s="4"/>
    </row>
    <row r="40" spans="2:22" s="2" customFormat="1" ht="15" customHeight="1" thickBot="1" x14ac:dyDescent="0.3">
      <c r="B40" s="3"/>
      <c r="C40" s="92"/>
      <c r="D40" s="90" t="s">
        <v>420</v>
      </c>
      <c r="E40" s="90" t="s">
        <v>421</v>
      </c>
      <c r="F40" s="90"/>
      <c r="G40" s="90"/>
      <c r="H40" s="90"/>
      <c r="I40" s="90"/>
      <c r="J40" s="159">
        <v>538</v>
      </c>
      <c r="K40" s="303"/>
      <c r="L40" s="160">
        <v>413.35659838589169</v>
      </c>
      <c r="M40" s="152">
        <v>145.03920000000002</v>
      </c>
      <c r="N40" s="151">
        <v>24.048857027339285</v>
      </c>
      <c r="O40" s="152">
        <v>8.4382999999999981</v>
      </c>
      <c r="P40" s="151">
        <v>29.958505637182625</v>
      </c>
      <c r="Q40" s="152">
        <v>10.511886607785584</v>
      </c>
      <c r="R40" s="151">
        <v>-467.36396105041359</v>
      </c>
      <c r="S40" s="153">
        <v>-163.9893866077856</v>
      </c>
      <c r="T40" s="18"/>
      <c r="U40" s="4"/>
      <c r="V40" s="4"/>
    </row>
    <row r="41" spans="2:22" s="2" customFormat="1" ht="15" customHeight="1" thickBot="1" x14ac:dyDescent="0.3">
      <c r="B41" s="3"/>
      <c r="C41" s="90"/>
      <c r="D41" s="90" t="s">
        <v>422</v>
      </c>
      <c r="E41" s="90" t="s">
        <v>422</v>
      </c>
      <c r="F41" s="90"/>
      <c r="G41" s="90"/>
      <c r="H41" s="90"/>
      <c r="I41" s="90"/>
      <c r="J41" s="159">
        <v>0</v>
      </c>
      <c r="K41" s="304"/>
      <c r="L41" s="160">
        <v>0</v>
      </c>
      <c r="M41" s="152">
        <v>0</v>
      </c>
      <c r="N41" s="151">
        <v>0</v>
      </c>
      <c r="O41" s="152">
        <v>0</v>
      </c>
      <c r="P41" s="151">
        <v>0</v>
      </c>
      <c r="Q41" s="152">
        <v>0</v>
      </c>
      <c r="R41" s="151">
        <v>0</v>
      </c>
      <c r="S41" s="153">
        <v>0</v>
      </c>
      <c r="T41" s="18"/>
      <c r="U41" s="4"/>
      <c r="V41" s="4"/>
    </row>
    <row r="42" spans="2:22" s="2" customFormat="1" ht="16.5" customHeight="1" thickBot="1" x14ac:dyDescent="0.3">
      <c r="B42" s="3"/>
      <c r="C42" s="4"/>
      <c r="D42" s="4" t="s">
        <v>422</v>
      </c>
      <c r="E42" s="4" t="s">
        <v>422</v>
      </c>
      <c r="F42" s="4"/>
      <c r="G42" s="4"/>
      <c r="H42" s="4"/>
      <c r="I42" s="4"/>
      <c r="J42" s="161">
        <v>0</v>
      </c>
      <c r="K42" s="304"/>
      <c r="L42" s="160">
        <v>0</v>
      </c>
      <c r="M42" s="162">
        <v>0</v>
      </c>
      <c r="N42" s="151">
        <v>0</v>
      </c>
      <c r="O42" s="162">
        <v>0</v>
      </c>
      <c r="P42" s="151">
        <v>0</v>
      </c>
      <c r="Q42" s="162">
        <v>0</v>
      </c>
      <c r="R42" s="151">
        <v>0</v>
      </c>
      <c r="S42" s="153">
        <v>0</v>
      </c>
      <c r="T42" s="18"/>
      <c r="U42" s="4"/>
      <c r="V42" s="4"/>
    </row>
    <row r="43" spans="2:22" s="2" customFormat="1" ht="16.5" customHeight="1" x14ac:dyDescent="0.25">
      <c r="B43" s="3"/>
      <c r="C43" s="4"/>
      <c r="D43" s="5"/>
      <c r="E43" s="4"/>
      <c r="F43" s="4"/>
      <c r="G43" s="4"/>
      <c r="H43" s="4"/>
      <c r="I43" s="4"/>
      <c r="J43" s="219"/>
      <c r="K43" s="223"/>
      <c r="L43" s="220"/>
      <c r="M43" s="221"/>
      <c r="N43" s="220"/>
      <c r="O43" s="221"/>
      <c r="P43" s="220"/>
      <c r="Q43" s="221"/>
      <c r="R43" s="220"/>
      <c r="S43" s="222"/>
      <c r="T43" s="18"/>
      <c r="U43" s="18"/>
      <c r="V43" s="4"/>
    </row>
    <row r="44" spans="2:22" s="2" customFormat="1" ht="27.75" customHeight="1" x14ac:dyDescent="0.25">
      <c r="B44" s="3"/>
      <c r="C44" s="429" t="s">
        <v>355</v>
      </c>
      <c r="D44" s="429"/>
      <c r="E44" s="429"/>
      <c r="F44" s="429"/>
      <c r="G44" s="429"/>
      <c r="H44" s="429"/>
      <c r="I44" s="429"/>
      <c r="J44" s="429"/>
      <c r="K44" s="429"/>
      <c r="L44" s="429"/>
      <c r="M44" s="429"/>
      <c r="N44" s="429"/>
      <c r="O44" s="429"/>
      <c r="P44" s="429"/>
      <c r="Q44" s="429"/>
      <c r="R44" s="429"/>
      <c r="S44" s="429"/>
      <c r="T44" s="429"/>
      <c r="U44" s="429"/>
      <c r="V44" s="4"/>
    </row>
    <row r="45" spans="2:22" s="2" customFormat="1" ht="27.75" customHeight="1" x14ac:dyDescent="0.25">
      <c r="B45" s="3"/>
      <c r="C45" s="224"/>
      <c r="D45" s="224"/>
      <c r="E45" s="224"/>
      <c r="F45" s="224"/>
      <c r="G45" s="224"/>
      <c r="H45" s="224"/>
      <c r="I45" s="224"/>
      <c r="J45" s="224"/>
      <c r="K45" s="224"/>
      <c r="L45" s="224"/>
      <c r="M45" s="224"/>
      <c r="N45" s="224"/>
      <c r="O45" s="224"/>
      <c r="P45" s="224"/>
      <c r="Q45" s="224"/>
      <c r="R45" s="224"/>
      <c r="S45" s="224"/>
      <c r="T45" s="224"/>
      <c r="U45" s="224"/>
      <c r="V45" s="4"/>
    </row>
    <row r="46" spans="2:22" s="2" customFormat="1" x14ac:dyDescent="0.25">
      <c r="B46" s="3"/>
      <c r="C46" s="4"/>
      <c r="D46" s="4"/>
      <c r="E46" s="4"/>
      <c r="F46" s="4"/>
      <c r="G46" s="4"/>
      <c r="H46" s="4"/>
      <c r="I46" s="4"/>
      <c r="J46" s="26"/>
      <c r="K46" s="26"/>
      <c r="L46" s="26"/>
      <c r="M46" s="26"/>
      <c r="N46" s="26"/>
      <c r="O46" s="26"/>
      <c r="P46" s="26"/>
      <c r="Q46" s="26"/>
      <c r="R46" s="26"/>
      <c r="S46" s="26"/>
      <c r="T46" s="26"/>
      <c r="U46" s="26"/>
      <c r="V46" s="26"/>
    </row>
    <row r="47" spans="2:22" s="2" customFormat="1" x14ac:dyDescent="0.25">
      <c r="B47" s="3"/>
      <c r="C47" s="4"/>
      <c r="D47" s="4"/>
      <c r="E47" s="4"/>
      <c r="F47" s="4"/>
      <c r="G47" s="4"/>
      <c r="H47" s="4"/>
      <c r="I47" s="4"/>
      <c r="J47" s="27" t="s">
        <v>131</v>
      </c>
      <c r="K47" s="27" t="s">
        <v>132</v>
      </c>
      <c r="L47" s="430" t="s">
        <v>133</v>
      </c>
      <c r="M47" s="431"/>
      <c r="N47" s="431"/>
      <c r="O47" s="432"/>
      <c r="P47" s="26"/>
      <c r="Q47" s="28"/>
      <c r="R47" s="28"/>
      <c r="S47" s="28"/>
      <c r="T47" s="28"/>
      <c r="U47" s="28"/>
      <c r="V47" s="28"/>
    </row>
    <row r="48" spans="2:22" s="30" customFormat="1" ht="54.75" customHeight="1" x14ac:dyDescent="0.2">
      <c r="B48" s="216"/>
      <c r="C48" s="89"/>
      <c r="D48" s="89"/>
      <c r="E48" s="89"/>
      <c r="F48" s="89"/>
      <c r="G48" s="89"/>
      <c r="H48" s="89"/>
      <c r="I48" s="89"/>
      <c r="J48" s="27" t="s">
        <v>134</v>
      </c>
      <c r="K48" s="27" t="s">
        <v>135</v>
      </c>
      <c r="L48" s="430" t="s">
        <v>359</v>
      </c>
      <c r="M48" s="431"/>
      <c r="N48" s="431"/>
      <c r="O48" s="432"/>
      <c r="P48" s="4"/>
      <c r="Q48" s="29"/>
      <c r="R48" s="29"/>
      <c r="S48" s="29"/>
      <c r="T48" s="29"/>
      <c r="U48" s="29"/>
      <c r="V48" s="29"/>
    </row>
    <row r="49" spans="2:22" s="30" customFormat="1" ht="26.25" thickBot="1" x14ac:dyDescent="0.25">
      <c r="B49" s="216"/>
      <c r="C49" s="89"/>
      <c r="D49" s="89"/>
      <c r="E49" s="89"/>
      <c r="F49" s="89"/>
      <c r="G49" s="176"/>
      <c r="H49" s="172"/>
      <c r="I49" s="167" t="s">
        <v>106</v>
      </c>
      <c r="J49" s="163" t="s">
        <v>30</v>
      </c>
      <c r="K49" s="164" t="s">
        <v>136</v>
      </c>
      <c r="L49" s="423" t="s">
        <v>137</v>
      </c>
      <c r="M49" s="424"/>
      <c r="N49" s="423" t="s">
        <v>30</v>
      </c>
      <c r="O49" s="424"/>
      <c r="P49" s="4"/>
      <c r="Q49" s="29"/>
      <c r="R49" s="29"/>
      <c r="S49" s="29"/>
      <c r="T49" s="29"/>
      <c r="U49" s="29"/>
      <c r="V49" s="29"/>
    </row>
    <row r="50" spans="2:22" s="30" customFormat="1" ht="17.25" customHeight="1" thickBot="1" x14ac:dyDescent="0.25">
      <c r="B50" s="216"/>
      <c r="C50" s="92" t="s">
        <v>138</v>
      </c>
      <c r="D50" s="92" t="s">
        <v>139</v>
      </c>
      <c r="E50" s="90"/>
      <c r="F50" s="90"/>
      <c r="G50" s="90"/>
      <c r="H50" s="96"/>
      <c r="I50" s="96"/>
      <c r="J50" s="165"/>
      <c r="K50" s="313"/>
      <c r="L50" s="419">
        <v>0</v>
      </c>
      <c r="M50" s="420"/>
      <c r="N50" s="421">
        <v>0</v>
      </c>
      <c r="O50" s="422"/>
      <c r="P50" s="4"/>
      <c r="Q50" s="29"/>
      <c r="R50" s="29"/>
      <c r="S50" s="29"/>
      <c r="T50" s="29"/>
      <c r="U50" s="18"/>
      <c r="V50" s="29"/>
    </row>
    <row r="51" spans="2:22" s="2" customFormat="1" ht="17.25" customHeight="1" thickBot="1" x14ac:dyDescent="0.3">
      <c r="B51" s="3"/>
      <c r="C51" s="92" t="s">
        <v>140</v>
      </c>
      <c r="D51" s="92" t="s">
        <v>141</v>
      </c>
      <c r="E51" s="90"/>
      <c r="F51" s="90"/>
      <c r="G51" s="90"/>
      <c r="H51" s="411"/>
      <c r="I51" s="412"/>
      <c r="J51" s="165"/>
      <c r="K51" s="313"/>
      <c r="L51" s="419">
        <v>-117.21046922659929</v>
      </c>
      <c r="M51" s="420"/>
      <c r="N51" s="421">
        <v>-41.126989999999999</v>
      </c>
      <c r="O51" s="422"/>
      <c r="P51" s="4"/>
      <c r="Q51" s="28"/>
      <c r="R51" s="28"/>
      <c r="S51" s="28"/>
      <c r="T51" s="28"/>
      <c r="U51" s="28"/>
      <c r="V51" s="28"/>
    </row>
    <row r="52" spans="2:22" s="2" customFormat="1" ht="15" customHeight="1" x14ac:dyDescent="0.25">
      <c r="B52" s="3"/>
      <c r="C52" s="92" t="s">
        <v>142</v>
      </c>
      <c r="D52" s="90" t="s">
        <v>143</v>
      </c>
      <c r="E52" s="90"/>
      <c r="F52" s="90"/>
      <c r="G52" s="425" t="s">
        <v>144</v>
      </c>
      <c r="H52" s="425"/>
      <c r="I52" s="426"/>
      <c r="J52" s="245">
        <v>688.51857657940138</v>
      </c>
      <c r="K52" s="314">
        <v>0.64441732597004575</v>
      </c>
      <c r="L52" s="427">
        <v>-117.21046922659929</v>
      </c>
      <c r="M52" s="420"/>
      <c r="N52" s="421">
        <v>-41.126989999999999</v>
      </c>
      <c r="O52" s="422"/>
      <c r="P52" s="4"/>
      <c r="Q52" s="28"/>
      <c r="R52" s="28"/>
      <c r="S52" s="28"/>
      <c r="T52" s="28"/>
      <c r="U52" s="28"/>
      <c r="V52" s="28"/>
    </row>
    <row r="53" spans="2:22" s="2" customFormat="1" ht="15" customHeight="1" x14ac:dyDescent="0.25">
      <c r="B53" s="3"/>
      <c r="C53" s="92" t="s">
        <v>145</v>
      </c>
      <c r="D53" s="177" t="s">
        <v>146</v>
      </c>
      <c r="E53" s="177"/>
      <c r="F53" s="168"/>
      <c r="G53" s="168"/>
      <c r="H53" s="168"/>
      <c r="I53" s="168"/>
      <c r="J53" s="245">
        <v>49.875791781080423</v>
      </c>
      <c r="K53" s="315">
        <v>0</v>
      </c>
      <c r="L53" s="405">
        <v>0</v>
      </c>
      <c r="M53" s="406"/>
      <c r="N53" s="407">
        <v>0</v>
      </c>
      <c r="O53" s="408"/>
      <c r="P53" s="4"/>
      <c r="Q53" s="28"/>
      <c r="R53" s="28"/>
      <c r="S53" s="28"/>
      <c r="T53" s="28"/>
      <c r="U53" s="28"/>
      <c r="V53" s="28"/>
    </row>
    <row r="54" spans="2:22" s="2" customFormat="1" ht="15" customHeight="1" x14ac:dyDescent="0.25">
      <c r="B54" s="3"/>
      <c r="C54" s="92" t="s">
        <v>147</v>
      </c>
      <c r="D54" s="177" t="s">
        <v>148</v>
      </c>
      <c r="E54" s="177"/>
      <c r="F54" s="168"/>
      <c r="G54" s="168"/>
      <c r="H54" s="168"/>
      <c r="I54" s="168"/>
      <c r="J54" s="245">
        <v>0</v>
      </c>
      <c r="K54" s="315" t="s">
        <v>423</v>
      </c>
      <c r="L54" s="405">
        <v>0</v>
      </c>
      <c r="M54" s="406"/>
      <c r="N54" s="407">
        <v>0</v>
      </c>
      <c r="O54" s="408"/>
      <c r="P54" s="4"/>
      <c r="Q54" s="28"/>
      <c r="R54" s="28"/>
      <c r="S54" s="28"/>
      <c r="T54" s="28"/>
      <c r="U54" s="28"/>
      <c r="V54" s="28"/>
    </row>
    <row r="55" spans="2:22" s="2" customFormat="1" ht="15" customHeight="1" x14ac:dyDescent="0.25">
      <c r="B55" s="3"/>
      <c r="C55" s="92" t="s">
        <v>149</v>
      </c>
      <c r="D55" s="177" t="s">
        <v>150</v>
      </c>
      <c r="E55" s="177"/>
      <c r="F55" s="168"/>
      <c r="G55" s="168"/>
      <c r="H55" s="168"/>
      <c r="I55" s="168"/>
      <c r="J55" s="245">
        <v>0</v>
      </c>
      <c r="K55" s="315" t="s">
        <v>423</v>
      </c>
      <c r="L55" s="405">
        <v>0</v>
      </c>
      <c r="M55" s="406"/>
      <c r="N55" s="407">
        <v>0</v>
      </c>
      <c r="O55" s="408"/>
      <c r="P55" s="4"/>
      <c r="Q55" s="28"/>
      <c r="R55" s="28"/>
      <c r="S55" s="28"/>
      <c r="T55" s="28"/>
      <c r="U55" s="28"/>
      <c r="V55" s="28"/>
    </row>
    <row r="56" spans="2:22" s="2" customFormat="1" ht="15" customHeight="1" x14ac:dyDescent="0.25">
      <c r="B56" s="3"/>
      <c r="C56" s="92" t="s">
        <v>151</v>
      </c>
      <c r="D56" s="177" t="s">
        <v>152</v>
      </c>
      <c r="E56" s="177"/>
      <c r="F56" s="168"/>
      <c r="G56" s="168"/>
      <c r="H56" s="168"/>
      <c r="I56" s="168"/>
      <c r="J56" s="245">
        <v>8.2424736965891725</v>
      </c>
      <c r="K56" s="315">
        <v>0</v>
      </c>
      <c r="L56" s="405">
        <v>0</v>
      </c>
      <c r="M56" s="406"/>
      <c r="N56" s="407">
        <v>0</v>
      </c>
      <c r="O56" s="408"/>
      <c r="P56" s="4"/>
      <c r="Q56" s="28"/>
      <c r="R56" s="28"/>
      <c r="S56" s="28"/>
      <c r="T56" s="28"/>
      <c r="U56" s="28"/>
      <c r="V56" s="28"/>
    </row>
    <row r="57" spans="2:22" s="2" customFormat="1" ht="15" customHeight="1" x14ac:dyDescent="0.25">
      <c r="B57" s="3"/>
      <c r="C57" s="92" t="s">
        <v>153</v>
      </c>
      <c r="D57" s="177" t="s">
        <v>154</v>
      </c>
      <c r="E57" s="177"/>
      <c r="F57" s="178"/>
      <c r="G57" s="168"/>
      <c r="H57" s="168"/>
      <c r="I57" s="168"/>
      <c r="J57" s="245">
        <v>630.40031110173175</v>
      </c>
      <c r="K57" s="315">
        <v>0.9898472272474832</v>
      </c>
      <c r="L57" s="405">
        <v>-117.21046922659929</v>
      </c>
      <c r="M57" s="406"/>
      <c r="N57" s="407">
        <v>-41.126989999999999</v>
      </c>
      <c r="O57" s="408"/>
      <c r="P57" s="4"/>
      <c r="Q57" s="28"/>
      <c r="R57" s="28"/>
      <c r="S57" s="28"/>
      <c r="T57" s="28"/>
      <c r="U57" s="28"/>
      <c r="V57" s="28"/>
    </row>
    <row r="58" spans="2:22" s="2" customFormat="1" x14ac:dyDescent="0.25">
      <c r="B58" s="3"/>
      <c r="C58" s="92" t="s">
        <v>155</v>
      </c>
      <c r="D58" s="90" t="s">
        <v>156</v>
      </c>
      <c r="E58" s="90"/>
      <c r="F58" s="90"/>
      <c r="G58" s="90"/>
      <c r="H58" s="90"/>
      <c r="I58" s="90"/>
      <c r="J58" s="245">
        <v>0</v>
      </c>
      <c r="K58" s="315">
        <v>0</v>
      </c>
      <c r="L58" s="419">
        <v>0</v>
      </c>
      <c r="M58" s="420"/>
      <c r="N58" s="421">
        <v>0</v>
      </c>
      <c r="O58" s="422"/>
      <c r="P58" s="4"/>
      <c r="Q58" s="28"/>
      <c r="R58" s="28"/>
      <c r="S58" s="28"/>
      <c r="T58" s="28"/>
      <c r="U58" s="28"/>
      <c r="V58" s="28"/>
    </row>
    <row r="59" spans="2:22" s="2" customFormat="1" ht="18" customHeight="1" x14ac:dyDescent="0.25">
      <c r="B59" s="3"/>
      <c r="C59" s="166"/>
      <c r="D59" s="166"/>
      <c r="E59" s="166"/>
      <c r="F59" s="166"/>
      <c r="G59" s="166"/>
      <c r="H59" s="166"/>
      <c r="I59" s="166"/>
      <c r="J59" s="14"/>
      <c r="K59" s="14"/>
      <c r="L59" s="14"/>
      <c r="M59" s="14"/>
      <c r="N59" s="14"/>
      <c r="O59" s="14"/>
      <c r="P59" s="14"/>
      <c r="Q59" s="14"/>
      <c r="R59" s="14"/>
      <c r="S59" s="14"/>
      <c r="T59" s="14"/>
      <c r="U59" s="14"/>
      <c r="V59" s="14"/>
    </row>
    <row r="60" spans="2:22" s="2" customFormat="1" ht="18" customHeight="1" x14ac:dyDescent="0.25">
      <c r="B60" s="3"/>
      <c r="C60" s="166"/>
      <c r="D60" s="166"/>
      <c r="E60" s="166"/>
      <c r="F60" s="166"/>
      <c r="G60" s="166"/>
      <c r="H60" s="166"/>
      <c r="I60" s="166"/>
      <c r="J60" s="14"/>
      <c r="K60" s="14"/>
      <c r="L60" s="14"/>
      <c r="M60" s="14"/>
      <c r="N60" s="14"/>
      <c r="O60" s="14"/>
      <c r="P60" s="14"/>
      <c r="Q60" s="14"/>
      <c r="R60" s="14"/>
      <c r="S60" s="14"/>
      <c r="T60" s="14"/>
      <c r="U60" s="14"/>
      <c r="V60" s="14"/>
    </row>
    <row r="61" spans="2:22" s="2" customFormat="1" ht="18" customHeight="1" x14ac:dyDescent="0.25">
      <c r="B61" s="3"/>
      <c r="C61" s="166"/>
      <c r="D61" s="166"/>
      <c r="E61" s="166"/>
      <c r="F61" s="166"/>
      <c r="G61" s="166"/>
      <c r="H61" s="166"/>
      <c r="I61" s="166"/>
      <c r="J61" s="14"/>
      <c r="K61" s="14"/>
      <c r="L61" s="440" t="s">
        <v>358</v>
      </c>
      <c r="M61" s="441"/>
      <c r="N61" s="441"/>
      <c r="O61" s="442"/>
      <c r="P61" s="14"/>
      <c r="Q61" s="14"/>
      <c r="R61" s="14"/>
      <c r="S61" s="14"/>
      <c r="T61" s="14"/>
      <c r="U61" s="14"/>
      <c r="V61" s="14"/>
    </row>
    <row r="62" spans="2:22" s="2" customFormat="1" ht="40.9" customHeight="1" x14ac:dyDescent="0.25">
      <c r="B62" s="3"/>
      <c r="C62" s="90"/>
      <c r="D62" s="168"/>
      <c r="E62" s="168"/>
      <c r="F62" s="90"/>
      <c r="G62" s="90"/>
      <c r="H62" s="90"/>
      <c r="I62" s="90"/>
      <c r="J62" s="31"/>
      <c r="K62" s="31"/>
      <c r="L62" s="440" t="s">
        <v>360</v>
      </c>
      <c r="M62" s="441"/>
      <c r="N62" s="441"/>
      <c r="O62" s="442"/>
      <c r="P62" s="32"/>
      <c r="Q62" s="32"/>
      <c r="R62" s="4"/>
      <c r="S62" s="4"/>
      <c r="T62" s="4"/>
      <c r="U62" s="4"/>
      <c r="V62" s="4"/>
    </row>
    <row r="63" spans="2:22" s="2" customFormat="1" x14ac:dyDescent="0.25">
      <c r="B63" s="3"/>
      <c r="C63" s="90"/>
      <c r="D63" s="90"/>
      <c r="E63" s="90"/>
      <c r="F63" s="90"/>
      <c r="G63" s="90"/>
      <c r="H63" s="90"/>
      <c r="I63" s="90"/>
      <c r="J63" s="4"/>
      <c r="K63" s="4"/>
      <c r="L63" s="436" t="s">
        <v>361</v>
      </c>
      <c r="M63" s="436"/>
      <c r="N63" s="436" t="s">
        <v>30</v>
      </c>
      <c r="O63" s="436"/>
      <c r="P63" s="437"/>
      <c r="Q63" s="437"/>
      <c r="R63" s="4"/>
      <c r="S63" s="4"/>
      <c r="T63" s="4"/>
      <c r="U63" s="4"/>
      <c r="V63" s="4"/>
    </row>
    <row r="64" spans="2:22" s="2" customFormat="1" x14ac:dyDescent="0.25">
      <c r="B64" s="3"/>
      <c r="C64" s="92" t="s">
        <v>157</v>
      </c>
      <c r="D64" s="90" t="s">
        <v>158</v>
      </c>
      <c r="E64" s="90"/>
      <c r="F64" s="90"/>
      <c r="G64" s="90"/>
      <c r="H64" s="168"/>
      <c r="I64" s="90"/>
      <c r="J64" s="4"/>
      <c r="K64" s="32"/>
      <c r="L64" s="438">
        <v>-1288.9073245053037</v>
      </c>
      <c r="M64" s="438"/>
      <c r="N64" s="439">
        <v>-452.25378752964457</v>
      </c>
      <c r="O64" s="439"/>
      <c r="P64" s="437"/>
      <c r="Q64" s="437"/>
      <c r="R64" s="4"/>
      <c r="S64" s="4"/>
      <c r="T64" s="4"/>
      <c r="U64" s="18"/>
      <c r="V64" s="4"/>
    </row>
    <row r="65" spans="2:22" s="2" customFormat="1" x14ac:dyDescent="0.25">
      <c r="B65" s="3"/>
      <c r="C65" s="92" t="s">
        <v>159</v>
      </c>
      <c r="D65" s="90" t="s">
        <v>160</v>
      </c>
      <c r="E65" s="90"/>
      <c r="F65" s="90"/>
      <c r="G65" s="90"/>
      <c r="H65" s="90"/>
      <c r="I65" s="90"/>
      <c r="J65" s="4"/>
      <c r="K65" s="32"/>
      <c r="L65" s="438">
        <v>0</v>
      </c>
      <c r="M65" s="438"/>
      <c r="N65" s="439">
        <v>0</v>
      </c>
      <c r="O65" s="439"/>
      <c r="P65" s="437"/>
      <c r="Q65" s="437"/>
      <c r="R65" s="4"/>
      <c r="S65" s="4"/>
      <c r="T65" s="4"/>
      <c r="U65" s="4"/>
      <c r="V65" s="4"/>
    </row>
    <row r="66" spans="2:22" s="2" customFormat="1" x14ac:dyDescent="0.25">
      <c r="B66" s="3"/>
      <c r="C66" s="92" t="s">
        <v>161</v>
      </c>
      <c r="D66" s="90" t="s">
        <v>162</v>
      </c>
      <c r="E66" s="90"/>
      <c r="F66" s="90"/>
      <c r="G66" s="90"/>
      <c r="H66" s="90"/>
      <c r="I66" s="90"/>
      <c r="J66" s="4"/>
      <c r="K66" s="32"/>
      <c r="L66" s="438">
        <v>128.89073245053038</v>
      </c>
      <c r="M66" s="438"/>
      <c r="N66" s="439">
        <v>45.22537875296446</v>
      </c>
      <c r="O66" s="439"/>
      <c r="P66" s="437"/>
      <c r="Q66" s="437"/>
      <c r="R66" s="4"/>
      <c r="S66" s="4"/>
      <c r="T66" s="4"/>
      <c r="U66" s="4"/>
      <c r="V66" s="4"/>
    </row>
    <row r="67" spans="2:22" s="2" customFormat="1" x14ac:dyDescent="0.25">
      <c r="B67" s="3"/>
      <c r="C67" s="92" t="s">
        <v>163</v>
      </c>
      <c r="D67" s="90" t="s">
        <v>357</v>
      </c>
      <c r="E67" s="90"/>
      <c r="F67" s="90"/>
      <c r="G67" s="90"/>
      <c r="H67" s="90"/>
      <c r="I67" s="90"/>
      <c r="J67" s="4"/>
      <c r="K67" s="32"/>
      <c r="L67" s="438">
        <v>31.932365204039275</v>
      </c>
      <c r="M67" s="438"/>
      <c r="N67" s="439">
        <v>11.204477493251431</v>
      </c>
      <c r="O67" s="439"/>
      <c r="P67" s="202"/>
      <c r="Q67" s="202"/>
      <c r="R67" s="4"/>
      <c r="S67" s="4"/>
      <c r="T67" s="4"/>
      <c r="U67" s="4"/>
      <c r="V67" s="4"/>
    </row>
    <row r="68" spans="2:22" s="2" customFormat="1" x14ac:dyDescent="0.25">
      <c r="B68" s="3"/>
      <c r="C68" s="310"/>
      <c r="D68" s="166"/>
      <c r="E68" s="166"/>
      <c r="F68" s="166"/>
      <c r="G68" s="166"/>
      <c r="H68" s="166"/>
      <c r="I68" s="166"/>
      <c r="J68" s="14"/>
      <c r="K68" s="14"/>
      <c r="L68" s="246"/>
      <c r="M68" s="246"/>
      <c r="N68" s="90"/>
      <c r="O68" s="90"/>
      <c r="P68" s="33"/>
      <c r="Q68" s="33"/>
      <c r="R68" s="4"/>
      <c r="S68" s="4"/>
      <c r="T68" s="4"/>
      <c r="U68" s="4"/>
      <c r="V68" s="4"/>
    </row>
    <row r="69" spans="2:22" s="2" customFormat="1" x14ac:dyDescent="0.25">
      <c r="B69" s="3"/>
      <c r="C69" s="92" t="s">
        <v>356</v>
      </c>
      <c r="D69" s="90" t="s">
        <v>164</v>
      </c>
      <c r="E69" s="90"/>
      <c r="F69" s="90"/>
      <c r="G69" s="90"/>
      <c r="H69" s="90"/>
      <c r="I69" s="179"/>
      <c r="J69" s="34"/>
      <c r="K69" s="35"/>
      <c r="L69" s="438">
        <v>-1128.084226850734</v>
      </c>
      <c r="M69" s="438"/>
      <c r="N69" s="443">
        <v>-395.82393128342869</v>
      </c>
      <c r="O69" s="443"/>
      <c r="P69" s="444"/>
      <c r="Q69" s="444"/>
      <c r="R69" s="4"/>
      <c r="S69" s="4"/>
      <c r="T69" s="4"/>
      <c r="U69" s="4"/>
      <c r="V69" s="4"/>
    </row>
    <row r="70" spans="2:22" s="2" customFormat="1" x14ac:dyDescent="0.25">
      <c r="B70" s="3"/>
      <c r="C70" s="92"/>
      <c r="D70" s="180" t="s">
        <v>144</v>
      </c>
      <c r="E70" s="171"/>
      <c r="F70" s="171"/>
      <c r="G70" s="90"/>
      <c r="H70" s="90"/>
      <c r="I70" s="179"/>
      <c r="J70" s="34"/>
      <c r="K70" s="7"/>
      <c r="L70" s="7"/>
      <c r="M70" s="7"/>
      <c r="N70" s="7"/>
      <c r="O70" s="7"/>
      <c r="P70" s="4"/>
      <c r="Q70" s="4"/>
      <c r="R70" s="4"/>
      <c r="S70" s="4"/>
      <c r="T70" s="4"/>
      <c r="U70" s="4"/>
      <c r="V70" s="4"/>
    </row>
    <row r="71" spans="2:22" s="2" customFormat="1" ht="27.75" customHeight="1" x14ac:dyDescent="0.25">
      <c r="B71" s="3"/>
      <c r="C71" s="181"/>
      <c r="D71" s="182" t="s">
        <v>425</v>
      </c>
      <c r="E71" s="171"/>
      <c r="F71" s="171"/>
      <c r="G71" s="90"/>
      <c r="H71" s="90"/>
      <c r="I71" s="179"/>
      <c r="J71" s="7"/>
      <c r="K71" s="4"/>
      <c r="L71" s="4"/>
      <c r="M71" s="4"/>
      <c r="N71" s="4"/>
      <c r="O71" s="4"/>
      <c r="P71" s="4"/>
      <c r="Q71" s="4"/>
      <c r="R71" s="4"/>
      <c r="S71" s="4"/>
      <c r="T71" s="4"/>
      <c r="U71" s="4"/>
      <c r="V71" s="4"/>
    </row>
    <row r="72" spans="2:22" s="2" customFormat="1" ht="187.5" customHeight="1" x14ac:dyDescent="0.25">
      <c r="B72" s="3"/>
      <c r="C72" s="445" t="s">
        <v>362</v>
      </c>
      <c r="D72" s="445"/>
      <c r="E72" s="445"/>
      <c r="F72" s="445"/>
      <c r="G72" s="445"/>
      <c r="H72" s="445"/>
      <c r="I72" s="445"/>
      <c r="J72" s="7"/>
      <c r="K72" s="4"/>
      <c r="L72" s="4"/>
      <c r="M72" s="4"/>
      <c r="N72" s="4"/>
      <c r="O72" s="4"/>
      <c r="P72" s="4"/>
      <c r="Q72" s="4"/>
      <c r="R72" s="4"/>
      <c r="S72" s="4"/>
      <c r="T72" s="4"/>
      <c r="U72" s="4"/>
      <c r="V72" s="4"/>
    </row>
    <row r="73" spans="2:22" s="2" customFormat="1" ht="306" customHeight="1" x14ac:dyDescent="0.25">
      <c r="B73" s="3"/>
      <c r="C73" s="187"/>
      <c r="D73" s="187"/>
      <c r="E73" s="187"/>
      <c r="F73" s="187"/>
      <c r="G73" s="187"/>
      <c r="H73" s="187"/>
      <c r="I73" s="187"/>
      <c r="J73" s="7"/>
      <c r="K73" s="4"/>
      <c r="L73" s="4"/>
      <c r="M73" s="4"/>
      <c r="N73" s="4"/>
      <c r="O73" s="4"/>
      <c r="P73" s="4"/>
      <c r="Q73" s="4"/>
      <c r="R73" s="4"/>
      <c r="S73" s="4"/>
      <c r="T73" s="4"/>
      <c r="U73" s="4"/>
      <c r="V73" s="4"/>
    </row>
    <row r="74" spans="2:22" s="2" customFormat="1" x14ac:dyDescent="0.25">
      <c r="B74" s="3"/>
      <c r="C74" s="92" t="s">
        <v>18</v>
      </c>
      <c r="D74" s="90"/>
      <c r="E74" s="90"/>
      <c r="F74" s="90"/>
      <c r="G74" s="90"/>
      <c r="H74" s="90"/>
      <c r="I74" s="90"/>
      <c r="J74" s="4"/>
      <c r="K74" s="4"/>
      <c r="L74" s="4"/>
      <c r="M74" s="4"/>
      <c r="N74" s="4"/>
      <c r="O74" s="4"/>
      <c r="P74" s="4"/>
      <c r="Q74" s="4"/>
      <c r="R74" s="4"/>
      <c r="S74" s="4"/>
      <c r="T74" s="4"/>
      <c r="U74" s="4"/>
      <c r="V74" s="4"/>
    </row>
    <row r="75" spans="2:22" s="2" customFormat="1" ht="88.15" customHeight="1" x14ac:dyDescent="0.25">
      <c r="B75" s="3"/>
      <c r="C75" s="428" t="s">
        <v>373</v>
      </c>
      <c r="D75" s="428"/>
      <c r="E75" s="428"/>
      <c r="F75" s="428"/>
      <c r="G75" s="428"/>
      <c r="H75" s="428"/>
      <c r="I75" s="428"/>
      <c r="J75" s="428"/>
      <c r="K75" s="428"/>
      <c r="L75" s="428"/>
      <c r="M75" s="428"/>
      <c r="N75" s="428"/>
      <c r="O75" s="428"/>
      <c r="P75" s="428"/>
      <c r="Q75" s="428"/>
      <c r="R75" s="428"/>
      <c r="S75" s="428"/>
      <c r="T75" s="225"/>
      <c r="U75" s="225"/>
      <c r="V75" s="225"/>
    </row>
    <row r="76" spans="2:22" s="2" customFormat="1" x14ac:dyDescent="0.25">
      <c r="B76" s="3"/>
      <c r="C76" s="446"/>
      <c r="D76" s="446"/>
      <c r="E76" s="446"/>
      <c r="F76" s="446"/>
      <c r="G76" s="446"/>
      <c r="H76" s="446"/>
      <c r="I76" s="446"/>
      <c r="J76" s="446"/>
      <c r="K76" s="446"/>
      <c r="L76" s="446"/>
      <c r="M76" s="446"/>
      <c r="N76" s="446"/>
      <c r="O76" s="446"/>
      <c r="P76" s="446"/>
      <c r="Q76" s="446"/>
      <c r="R76" s="446"/>
      <c r="S76" s="446"/>
      <c r="T76" s="446"/>
      <c r="U76" s="446"/>
      <c r="V76" s="446"/>
    </row>
    <row r="77" spans="2:22" s="2" customFormat="1" x14ac:dyDescent="0.25">
      <c r="B77" s="3"/>
      <c r="C77" s="37"/>
      <c r="D77" s="37"/>
      <c r="E77" s="37"/>
      <c r="F77" s="37"/>
      <c r="G77" s="37"/>
      <c r="H77" s="37"/>
      <c r="I77" s="37"/>
      <c r="J77" s="37"/>
      <c r="K77" s="37"/>
      <c r="L77" s="37"/>
      <c r="M77" s="37"/>
      <c r="N77" s="37"/>
      <c r="O77" s="37"/>
      <c r="P77" s="37"/>
      <c r="Q77" s="37"/>
      <c r="R77" s="37"/>
      <c r="S77" s="37"/>
      <c r="T77" s="37"/>
      <c r="U77" s="37"/>
      <c r="V77" s="37"/>
    </row>
    <row r="78" spans="2:22" s="2" customFormat="1" x14ac:dyDescent="0.25">
      <c r="B78" s="3"/>
      <c r="C78" s="175" t="s">
        <v>165</v>
      </c>
      <c r="D78" s="90"/>
      <c r="E78" s="4"/>
      <c r="F78" s="4"/>
      <c r="G78" s="4"/>
      <c r="H78" s="4"/>
      <c r="I78" s="4"/>
      <c r="J78" s="4"/>
      <c r="K78" s="4"/>
      <c r="L78" s="4"/>
      <c r="M78" s="4"/>
      <c r="N78" s="4"/>
      <c r="O78" s="4"/>
      <c r="P78" s="4"/>
      <c r="Q78" s="4"/>
      <c r="R78" s="4"/>
      <c r="S78" s="4"/>
      <c r="T78" s="4"/>
      <c r="U78" s="4"/>
      <c r="V78" s="4"/>
    </row>
    <row r="79" spans="2:22" s="2" customFormat="1" x14ac:dyDescent="0.25">
      <c r="B79" s="3"/>
      <c r="C79" s="90"/>
      <c r="D79" s="92" t="s">
        <v>166</v>
      </c>
      <c r="E79" s="4"/>
      <c r="F79" s="4"/>
      <c r="G79" s="4"/>
      <c r="H79" s="4"/>
      <c r="I79" s="4"/>
      <c r="J79" s="4"/>
      <c r="K79" s="4"/>
      <c r="L79" s="447" t="s">
        <v>167</v>
      </c>
      <c r="M79" s="448"/>
      <c r="N79" s="447" t="s">
        <v>168</v>
      </c>
      <c r="O79" s="448"/>
      <c r="P79" s="447" t="s">
        <v>169</v>
      </c>
      <c r="Q79" s="448"/>
      <c r="R79" s="447" t="s">
        <v>170</v>
      </c>
      <c r="S79" s="448"/>
      <c r="T79" s="14"/>
      <c r="U79" s="14"/>
      <c r="V79" s="4"/>
    </row>
    <row r="80" spans="2:22" s="2" customFormat="1" x14ac:dyDescent="0.25">
      <c r="B80" s="3"/>
      <c r="C80" s="90"/>
      <c r="D80" s="90"/>
      <c r="E80" s="4"/>
      <c r="F80" s="4"/>
      <c r="G80" s="4"/>
      <c r="H80" s="4"/>
      <c r="I80" s="4"/>
      <c r="J80" s="4"/>
      <c r="K80" s="4"/>
      <c r="L80" s="449"/>
      <c r="M80" s="450"/>
      <c r="N80" s="449"/>
      <c r="O80" s="450"/>
      <c r="P80" s="449"/>
      <c r="Q80" s="450"/>
      <c r="R80" s="449"/>
      <c r="S80" s="450"/>
      <c r="T80" s="14"/>
      <c r="U80" s="14"/>
      <c r="V80" s="4"/>
    </row>
    <row r="81" spans="2:22" s="2" customFormat="1" ht="15" customHeight="1" x14ac:dyDescent="0.25">
      <c r="B81" s="3"/>
      <c r="C81" s="90"/>
      <c r="D81" s="92"/>
      <c r="E81" s="4"/>
      <c r="F81" s="4"/>
      <c r="G81" s="4"/>
      <c r="H81" s="4"/>
      <c r="I81" s="4"/>
      <c r="J81" s="4"/>
      <c r="K81" s="4"/>
      <c r="L81" s="457" t="s">
        <v>341</v>
      </c>
      <c r="M81" s="457"/>
      <c r="N81" s="457" t="s">
        <v>171</v>
      </c>
      <c r="O81" s="457"/>
      <c r="P81" s="457" t="s">
        <v>172</v>
      </c>
      <c r="Q81" s="457"/>
      <c r="R81" s="457" t="s">
        <v>173</v>
      </c>
      <c r="S81" s="457"/>
      <c r="T81" s="14"/>
      <c r="U81" s="14"/>
      <c r="V81" s="4"/>
    </row>
    <row r="82" spans="2:22" s="2" customFormat="1" x14ac:dyDescent="0.25">
      <c r="B82" s="3"/>
      <c r="C82" s="90"/>
      <c r="D82" s="169" t="s">
        <v>174</v>
      </c>
      <c r="E82" s="4"/>
      <c r="F82" s="4"/>
      <c r="G82" s="4"/>
      <c r="H82" s="4"/>
      <c r="I82" s="4"/>
      <c r="J82" s="4"/>
      <c r="K82" s="4"/>
      <c r="L82" s="457"/>
      <c r="M82" s="457"/>
      <c r="N82" s="457"/>
      <c r="O82" s="457"/>
      <c r="P82" s="457"/>
      <c r="Q82" s="457"/>
      <c r="R82" s="457"/>
      <c r="S82" s="457"/>
      <c r="T82" s="14"/>
      <c r="U82" s="14"/>
      <c r="V82" s="4"/>
    </row>
    <row r="83" spans="2:22" s="2" customFormat="1" x14ac:dyDescent="0.25">
      <c r="B83" s="3"/>
      <c r="C83" s="90"/>
      <c r="D83" s="92"/>
      <c r="E83" s="5"/>
      <c r="F83" s="4"/>
      <c r="G83" s="4"/>
      <c r="H83" s="4"/>
      <c r="I83" s="4"/>
      <c r="J83" s="4"/>
      <c r="K83" s="4"/>
      <c r="L83" s="457"/>
      <c r="M83" s="457"/>
      <c r="N83" s="457"/>
      <c r="O83" s="457"/>
      <c r="P83" s="457"/>
      <c r="Q83" s="457"/>
      <c r="R83" s="457"/>
      <c r="S83" s="457"/>
      <c r="T83" s="14"/>
      <c r="U83" s="14"/>
      <c r="V83" s="4"/>
    </row>
    <row r="84" spans="2:22" s="2" customFormat="1" x14ac:dyDescent="0.25">
      <c r="B84" s="3"/>
      <c r="C84" s="90"/>
      <c r="D84" s="90"/>
      <c r="E84" s="4"/>
      <c r="F84" s="4"/>
      <c r="G84" s="4"/>
      <c r="H84" s="4"/>
      <c r="I84" s="4"/>
      <c r="J84" s="4"/>
      <c r="K84" s="4"/>
      <c r="L84" s="457"/>
      <c r="M84" s="457"/>
      <c r="N84" s="457"/>
      <c r="O84" s="457"/>
      <c r="P84" s="457"/>
      <c r="Q84" s="457"/>
      <c r="R84" s="457"/>
      <c r="S84" s="457"/>
      <c r="T84" s="14"/>
      <c r="U84" s="14"/>
      <c r="V84" s="4"/>
    </row>
    <row r="85" spans="2:22" s="2" customFormat="1" x14ac:dyDescent="0.25">
      <c r="B85" s="3"/>
      <c r="C85" s="90"/>
      <c r="D85" s="90"/>
      <c r="E85" s="5"/>
      <c r="F85" s="4"/>
      <c r="G85" s="4"/>
      <c r="H85" s="4"/>
      <c r="I85" s="4"/>
      <c r="J85" s="4"/>
      <c r="K85" s="4"/>
      <c r="L85" s="457"/>
      <c r="M85" s="457"/>
      <c r="N85" s="457"/>
      <c r="O85" s="457"/>
      <c r="P85" s="457"/>
      <c r="Q85" s="457"/>
      <c r="R85" s="457"/>
      <c r="S85" s="457"/>
      <c r="T85" s="14"/>
      <c r="U85" s="14"/>
      <c r="V85" s="4"/>
    </row>
    <row r="86" spans="2:22" s="2" customFormat="1" x14ac:dyDescent="0.25">
      <c r="B86" s="3"/>
      <c r="C86" s="90"/>
      <c r="D86" s="90"/>
      <c r="E86" s="4"/>
      <c r="F86" s="4"/>
      <c r="G86" s="4"/>
      <c r="H86" s="4"/>
      <c r="I86" s="4"/>
      <c r="J86" s="4"/>
      <c r="K86" s="4"/>
      <c r="L86" s="457"/>
      <c r="M86" s="457"/>
      <c r="N86" s="457"/>
      <c r="O86" s="457"/>
      <c r="P86" s="457"/>
      <c r="Q86" s="457"/>
      <c r="R86" s="457"/>
      <c r="S86" s="457"/>
      <c r="T86" s="14"/>
      <c r="U86" s="14"/>
      <c r="V86" s="4"/>
    </row>
    <row r="87" spans="2:22" s="2" customFormat="1" x14ac:dyDescent="0.25">
      <c r="B87" s="3"/>
      <c r="C87" s="90"/>
      <c r="D87" s="90"/>
      <c r="E87" s="4"/>
      <c r="F87" s="4"/>
      <c r="G87" s="4"/>
      <c r="H87" s="4"/>
      <c r="I87" s="4"/>
      <c r="J87" s="4"/>
      <c r="K87" s="4"/>
      <c r="L87" s="457"/>
      <c r="M87" s="457"/>
      <c r="N87" s="457"/>
      <c r="O87" s="457"/>
      <c r="P87" s="457"/>
      <c r="Q87" s="457"/>
      <c r="R87" s="457"/>
      <c r="S87" s="457"/>
      <c r="T87" s="14"/>
      <c r="U87" s="14"/>
      <c r="V87" s="4"/>
    </row>
    <row r="88" spans="2:22" s="2" customFormat="1" x14ac:dyDescent="0.25">
      <c r="B88" s="3"/>
      <c r="C88" s="90"/>
      <c r="D88" s="90"/>
      <c r="E88" s="4"/>
      <c r="F88" s="4"/>
      <c r="G88" s="4"/>
      <c r="H88" s="4"/>
      <c r="I88" s="4"/>
      <c r="J88" s="4"/>
      <c r="K88" s="4"/>
      <c r="L88" s="457"/>
      <c r="M88" s="457"/>
      <c r="N88" s="457"/>
      <c r="O88" s="457"/>
      <c r="P88" s="457"/>
      <c r="Q88" s="457"/>
      <c r="R88" s="457"/>
      <c r="S88" s="457"/>
      <c r="T88" s="14"/>
      <c r="U88" s="14"/>
      <c r="V88" s="4"/>
    </row>
    <row r="89" spans="2:22" s="2" customFormat="1" ht="26.25" x14ac:dyDescent="0.25">
      <c r="B89" s="3"/>
      <c r="C89" s="90"/>
      <c r="D89" s="90"/>
      <c r="E89" s="4"/>
      <c r="F89" s="4"/>
      <c r="G89" s="4"/>
      <c r="H89" s="4"/>
      <c r="I89" s="15"/>
      <c r="J89" s="16"/>
      <c r="K89" s="167" t="s">
        <v>106</v>
      </c>
      <c r="L89" s="423" t="s">
        <v>37</v>
      </c>
      <c r="M89" s="424"/>
      <c r="N89" s="423" t="s">
        <v>108</v>
      </c>
      <c r="O89" s="424"/>
      <c r="P89" s="423" t="s">
        <v>108</v>
      </c>
      <c r="Q89" s="424"/>
      <c r="R89" s="423" t="s">
        <v>37</v>
      </c>
      <c r="S89" s="424"/>
      <c r="T89" s="14"/>
      <c r="U89" s="14"/>
      <c r="V89" s="4"/>
    </row>
    <row r="90" spans="2:22" s="2" customFormat="1" x14ac:dyDescent="0.25">
      <c r="B90" s="3"/>
      <c r="C90" s="92" t="s">
        <v>175</v>
      </c>
      <c r="D90" s="169" t="s">
        <v>110</v>
      </c>
      <c r="E90" s="5"/>
      <c r="F90" s="4"/>
      <c r="G90" s="4"/>
      <c r="H90" s="4"/>
      <c r="I90" s="4"/>
      <c r="J90" s="4"/>
      <c r="K90" s="4"/>
      <c r="L90" s="460">
        <v>0.19055274880045239</v>
      </c>
      <c r="M90" s="461">
        <v>0</v>
      </c>
      <c r="N90" s="462">
        <v>2424.7414398909928</v>
      </c>
      <c r="O90" s="463">
        <v>0</v>
      </c>
      <c r="P90" s="462">
        <v>82.50871220599943</v>
      </c>
      <c r="Q90" s="463">
        <v>0</v>
      </c>
      <c r="R90" s="455">
        <v>0.44127776401015162</v>
      </c>
      <c r="S90" s="456">
        <v>0</v>
      </c>
      <c r="T90" s="14"/>
      <c r="U90" s="18"/>
      <c r="V90" s="4"/>
    </row>
    <row r="91" spans="2:22" s="2" customFormat="1" x14ac:dyDescent="0.25">
      <c r="B91" s="3"/>
      <c r="C91" s="92" t="s">
        <v>176</v>
      </c>
      <c r="D91" s="92" t="s">
        <v>112</v>
      </c>
      <c r="E91" s="4"/>
      <c r="F91" s="4"/>
      <c r="G91" s="4"/>
      <c r="H91" s="4"/>
      <c r="I91" s="4"/>
      <c r="J91" s="4"/>
      <c r="K91" s="4"/>
      <c r="L91" s="451" t="s">
        <v>423</v>
      </c>
      <c r="M91" s="452">
        <v>0</v>
      </c>
      <c r="N91" s="453" t="s">
        <v>423</v>
      </c>
      <c r="O91" s="454">
        <v>0</v>
      </c>
      <c r="P91" s="453" t="s">
        <v>423</v>
      </c>
      <c r="Q91" s="454">
        <v>0</v>
      </c>
      <c r="R91" s="455" t="s">
        <v>423</v>
      </c>
      <c r="S91" s="456">
        <v>0</v>
      </c>
      <c r="T91" s="14"/>
      <c r="U91" s="14"/>
      <c r="V91" s="4"/>
    </row>
    <row r="92" spans="2:22" s="2" customFormat="1" x14ac:dyDescent="0.25">
      <c r="B92" s="3"/>
      <c r="C92" s="92" t="s">
        <v>177</v>
      </c>
      <c r="D92" s="92" t="s">
        <v>114</v>
      </c>
      <c r="E92" s="4"/>
      <c r="F92" s="4"/>
      <c r="G92" s="4"/>
      <c r="H92" s="4"/>
      <c r="I92" s="4"/>
      <c r="J92" s="4"/>
      <c r="K92" s="4"/>
      <c r="L92" s="451" t="s">
        <v>423</v>
      </c>
      <c r="M92" s="452">
        <v>0</v>
      </c>
      <c r="N92" s="453" t="s">
        <v>423</v>
      </c>
      <c r="O92" s="454">
        <v>0</v>
      </c>
      <c r="P92" s="453" t="s">
        <v>423</v>
      </c>
      <c r="Q92" s="454">
        <v>0</v>
      </c>
      <c r="R92" s="455" t="s">
        <v>423</v>
      </c>
      <c r="S92" s="456">
        <v>0</v>
      </c>
      <c r="T92" s="14"/>
      <c r="U92" s="14"/>
      <c r="V92" s="4"/>
    </row>
    <row r="93" spans="2:22" s="2" customFormat="1" ht="15.75" thickBot="1" x14ac:dyDescent="0.3">
      <c r="B93" s="3"/>
      <c r="C93" s="92" t="s">
        <v>178</v>
      </c>
      <c r="D93" s="92" t="s">
        <v>116</v>
      </c>
      <c r="E93" s="4"/>
      <c r="F93" s="4"/>
      <c r="G93" s="4"/>
      <c r="H93" s="4"/>
      <c r="I93" s="4"/>
      <c r="J93" s="4"/>
      <c r="K93" s="4"/>
      <c r="L93" s="451">
        <v>0.14620204415863799</v>
      </c>
      <c r="M93" s="452">
        <v>0</v>
      </c>
      <c r="N93" s="458">
        <v>0</v>
      </c>
      <c r="O93" s="459">
        <v>0</v>
      </c>
      <c r="P93" s="458">
        <v>0</v>
      </c>
      <c r="Q93" s="459">
        <v>0</v>
      </c>
      <c r="R93" s="455">
        <v>0.14620204415863799</v>
      </c>
      <c r="S93" s="456">
        <v>0</v>
      </c>
      <c r="T93" s="14"/>
      <c r="U93" s="14"/>
      <c r="V93" s="4"/>
    </row>
    <row r="94" spans="2:22" s="2" customFormat="1" ht="15.75" thickBot="1" x14ac:dyDescent="0.3">
      <c r="B94" s="3"/>
      <c r="C94" s="92" t="s">
        <v>179</v>
      </c>
      <c r="D94" s="168" t="s">
        <v>118</v>
      </c>
      <c r="E94" s="20"/>
      <c r="F94" s="20"/>
      <c r="G94" s="20"/>
      <c r="H94" s="20"/>
      <c r="I94" s="20"/>
      <c r="J94" s="20"/>
      <c r="K94" s="20"/>
      <c r="L94" s="451">
        <v>8.2134773459445712E-2</v>
      </c>
      <c r="M94" s="452">
        <v>0</v>
      </c>
      <c r="N94" s="247"/>
      <c r="O94" s="248"/>
      <c r="P94" s="248"/>
      <c r="Q94" s="277"/>
      <c r="R94" s="468">
        <v>8.2134773459445712E-2</v>
      </c>
      <c r="S94" s="456">
        <v>0</v>
      </c>
      <c r="T94" s="14"/>
      <c r="U94" s="14"/>
      <c r="V94" s="4"/>
    </row>
    <row r="95" spans="2:22" s="2" customFormat="1" ht="15.75" thickBot="1" x14ac:dyDescent="0.3">
      <c r="B95" s="3"/>
      <c r="C95" s="92" t="s">
        <v>180</v>
      </c>
      <c r="D95" s="168" t="s">
        <v>120</v>
      </c>
      <c r="E95" s="20"/>
      <c r="F95" s="20"/>
      <c r="G95" s="20"/>
      <c r="H95" s="20"/>
      <c r="I95" s="20"/>
      <c r="J95" s="20"/>
      <c r="K95" s="20"/>
      <c r="L95" s="451" t="s">
        <v>423</v>
      </c>
      <c r="M95" s="452">
        <v>0</v>
      </c>
      <c r="N95" s="453" t="s">
        <v>423</v>
      </c>
      <c r="O95" s="454">
        <v>0</v>
      </c>
      <c r="P95" s="453" t="s">
        <v>423</v>
      </c>
      <c r="Q95" s="454">
        <v>0</v>
      </c>
      <c r="R95" s="469" t="s">
        <v>423</v>
      </c>
      <c r="S95" s="470">
        <v>0</v>
      </c>
      <c r="T95" s="14"/>
      <c r="U95" s="14"/>
      <c r="V95" s="4"/>
    </row>
    <row r="96" spans="2:22" s="2" customFormat="1" ht="15.75" thickBot="1" x14ac:dyDescent="0.3">
      <c r="B96" s="3"/>
      <c r="C96" s="92" t="s">
        <v>181</v>
      </c>
      <c r="D96" s="168" t="s">
        <v>122</v>
      </c>
      <c r="E96" s="20"/>
      <c r="F96" s="20"/>
      <c r="G96" s="20"/>
      <c r="H96" s="20"/>
      <c r="I96" s="20"/>
      <c r="J96" s="20"/>
      <c r="K96" s="20"/>
      <c r="L96" s="464">
        <v>0.27481824520970355</v>
      </c>
      <c r="M96" s="465">
        <v>0</v>
      </c>
      <c r="N96" s="249"/>
      <c r="O96" s="250"/>
      <c r="P96" s="250"/>
      <c r="Q96" s="278"/>
      <c r="R96" s="466">
        <v>0.27481824520970355</v>
      </c>
      <c r="S96" s="467">
        <v>0</v>
      </c>
      <c r="T96" s="14"/>
      <c r="U96" s="14"/>
      <c r="V96" s="4"/>
    </row>
    <row r="97" spans="2:23" s="2" customFormat="1" x14ac:dyDescent="0.25">
      <c r="B97" s="3"/>
      <c r="C97" s="92" t="s">
        <v>182</v>
      </c>
      <c r="D97" s="92" t="s">
        <v>124</v>
      </c>
      <c r="E97" s="4"/>
      <c r="F97" s="4"/>
      <c r="G97" s="4"/>
      <c r="H97" s="4"/>
      <c r="I97" s="4"/>
      <c r="J97" s="4"/>
      <c r="K97" s="4"/>
      <c r="L97" s="451">
        <v>0.208708673317963</v>
      </c>
      <c r="M97" s="452">
        <v>0</v>
      </c>
      <c r="N97" s="458">
        <v>3417.3620287335616</v>
      </c>
      <c r="O97" s="459">
        <v>0</v>
      </c>
      <c r="P97" s="453">
        <v>116.28544614850298</v>
      </c>
      <c r="Q97" s="454">
        <v>0</v>
      </c>
      <c r="R97" s="455">
        <v>0.56207342080616951</v>
      </c>
      <c r="S97" s="456">
        <v>0</v>
      </c>
      <c r="T97" s="14"/>
      <c r="U97" s="14"/>
      <c r="V97" s="4"/>
    </row>
    <row r="98" spans="2:23" s="2" customFormat="1" x14ac:dyDescent="0.25">
      <c r="B98" s="3"/>
      <c r="C98" s="92" t="s">
        <v>183</v>
      </c>
      <c r="D98" s="92" t="s">
        <v>126</v>
      </c>
      <c r="E98" s="4"/>
      <c r="F98" s="4"/>
      <c r="G98" s="4"/>
      <c r="H98" s="4"/>
      <c r="I98" s="4"/>
      <c r="J98" s="4"/>
      <c r="K98" s="4"/>
      <c r="L98" s="451" t="s">
        <v>423</v>
      </c>
      <c r="M98" s="452">
        <v>0</v>
      </c>
      <c r="N98" s="453" t="s">
        <v>423</v>
      </c>
      <c r="O98" s="454">
        <v>0</v>
      </c>
      <c r="P98" s="453" t="s">
        <v>423</v>
      </c>
      <c r="Q98" s="454">
        <v>0</v>
      </c>
      <c r="R98" s="455" t="s">
        <v>423</v>
      </c>
      <c r="S98" s="456">
        <v>0</v>
      </c>
      <c r="T98" s="14"/>
      <c r="U98" s="14"/>
      <c r="V98" s="4"/>
    </row>
    <row r="99" spans="2:23" s="2" customFormat="1" x14ac:dyDescent="0.25">
      <c r="B99" s="3"/>
      <c r="C99" s="92"/>
      <c r="D99" s="92"/>
      <c r="E99" s="4"/>
      <c r="F99" s="4"/>
      <c r="G99" s="4"/>
      <c r="H99" s="4"/>
      <c r="I99" s="4"/>
      <c r="J99" s="4"/>
      <c r="K99" s="4"/>
      <c r="L99" s="38"/>
      <c r="M99" s="38"/>
      <c r="N99" s="38"/>
      <c r="O99" s="38"/>
      <c r="P99" s="38"/>
      <c r="Q99" s="38"/>
      <c r="R99" s="38"/>
      <c r="S99" s="38"/>
      <c r="T99" s="38"/>
      <c r="U99" s="294"/>
      <c r="V99" s="4"/>
    </row>
    <row r="100" spans="2:23" s="2" customFormat="1" x14ac:dyDescent="0.25">
      <c r="B100" s="3"/>
      <c r="C100" s="92"/>
      <c r="D100" s="169"/>
      <c r="E100" s="5"/>
      <c r="F100" s="4"/>
      <c r="G100" s="4"/>
      <c r="H100" s="4"/>
      <c r="I100" s="4"/>
      <c r="J100" s="4"/>
      <c r="K100" s="4"/>
      <c r="L100" s="38"/>
      <c r="M100" s="38"/>
      <c r="N100" s="38"/>
      <c r="O100" s="38"/>
      <c r="P100" s="38"/>
      <c r="Q100" s="38"/>
      <c r="R100" s="38"/>
      <c r="S100" s="38"/>
      <c r="T100" s="38"/>
      <c r="U100" s="294"/>
      <c r="V100" s="7"/>
    </row>
    <row r="101" spans="2:23" s="2" customFormat="1" x14ac:dyDescent="0.25">
      <c r="B101" s="3"/>
      <c r="C101" s="92"/>
      <c r="D101" s="169"/>
      <c r="E101" s="5"/>
      <c r="F101" s="4"/>
      <c r="G101" s="4"/>
      <c r="H101" s="4"/>
      <c r="I101" s="4"/>
      <c r="J101" s="4"/>
      <c r="K101" s="480" t="s">
        <v>184</v>
      </c>
      <c r="L101" s="447" t="s">
        <v>185</v>
      </c>
      <c r="M101" s="448"/>
      <c r="N101" s="447" t="s">
        <v>186</v>
      </c>
      <c r="O101" s="448"/>
      <c r="P101" s="447" t="s">
        <v>187</v>
      </c>
      <c r="Q101" s="448"/>
      <c r="R101" s="447" t="s">
        <v>188</v>
      </c>
      <c r="S101" s="448"/>
      <c r="T101" s="447" t="s">
        <v>189</v>
      </c>
      <c r="U101" s="448"/>
      <c r="V101" s="39"/>
      <c r="W101" s="40"/>
    </row>
    <row r="102" spans="2:23" s="2" customFormat="1" ht="14.45" customHeight="1" x14ac:dyDescent="0.25">
      <c r="B102" s="3"/>
      <c r="C102" s="92"/>
      <c r="D102" s="169"/>
      <c r="E102" s="5"/>
      <c r="F102" s="4"/>
      <c r="G102" s="4"/>
      <c r="H102" s="4"/>
      <c r="I102" s="4"/>
      <c r="J102" s="4"/>
      <c r="K102" s="481"/>
      <c r="L102" s="449"/>
      <c r="M102" s="450"/>
      <c r="N102" s="449"/>
      <c r="O102" s="450"/>
      <c r="P102" s="449"/>
      <c r="Q102" s="450"/>
      <c r="R102" s="449"/>
      <c r="S102" s="450"/>
      <c r="T102" s="449"/>
      <c r="U102" s="450"/>
      <c r="V102" s="39"/>
      <c r="W102" s="40"/>
    </row>
    <row r="103" spans="2:23" s="2" customFormat="1" ht="15" customHeight="1" x14ac:dyDescent="0.25">
      <c r="B103" s="3"/>
      <c r="C103" s="92"/>
      <c r="D103" s="169"/>
      <c r="E103" s="5"/>
      <c r="F103" s="4"/>
      <c r="G103" s="4"/>
      <c r="H103" s="4"/>
      <c r="I103" s="4"/>
      <c r="J103" s="4"/>
      <c r="K103" s="483" t="s">
        <v>342</v>
      </c>
      <c r="L103" s="486" t="s">
        <v>366</v>
      </c>
      <c r="M103" s="487"/>
      <c r="N103" s="486" t="s">
        <v>367</v>
      </c>
      <c r="O103" s="487"/>
      <c r="P103" s="486" t="s">
        <v>365</v>
      </c>
      <c r="Q103" s="487"/>
      <c r="R103" s="471" t="s">
        <v>190</v>
      </c>
      <c r="S103" s="472"/>
      <c r="T103" s="471" t="s">
        <v>191</v>
      </c>
      <c r="U103" s="472"/>
      <c r="V103" s="41"/>
      <c r="W103" s="42"/>
    </row>
    <row r="104" spans="2:23" s="2" customFormat="1" ht="14.25" customHeight="1" x14ac:dyDescent="0.25">
      <c r="B104" s="3"/>
      <c r="C104" s="92"/>
      <c r="D104" s="169" t="s">
        <v>192</v>
      </c>
      <c r="E104" s="5"/>
      <c r="F104" s="4"/>
      <c r="G104" s="4"/>
      <c r="H104" s="4"/>
      <c r="I104" s="4"/>
      <c r="J104" s="4"/>
      <c r="K104" s="484"/>
      <c r="L104" s="488"/>
      <c r="M104" s="489"/>
      <c r="N104" s="488"/>
      <c r="O104" s="489"/>
      <c r="P104" s="488"/>
      <c r="Q104" s="489"/>
      <c r="R104" s="473"/>
      <c r="S104" s="474"/>
      <c r="T104" s="473"/>
      <c r="U104" s="474"/>
      <c r="V104" s="41"/>
      <c r="W104" s="42"/>
    </row>
    <row r="105" spans="2:23" s="2" customFormat="1" ht="18" customHeight="1" x14ac:dyDescent="0.25">
      <c r="B105" s="3"/>
      <c r="C105" s="92"/>
      <c r="D105" s="482" t="s">
        <v>363</v>
      </c>
      <c r="E105" s="482"/>
      <c r="F105" s="482"/>
      <c r="G105" s="482"/>
      <c r="H105" s="482"/>
      <c r="I105" s="482"/>
      <c r="J105" s="4"/>
      <c r="K105" s="484"/>
      <c r="L105" s="488"/>
      <c r="M105" s="489"/>
      <c r="N105" s="488"/>
      <c r="O105" s="489"/>
      <c r="P105" s="488"/>
      <c r="Q105" s="489"/>
      <c r="R105" s="473"/>
      <c r="S105" s="474"/>
      <c r="T105" s="473"/>
      <c r="U105" s="474"/>
      <c r="V105" s="41"/>
      <c r="W105" s="42"/>
    </row>
    <row r="106" spans="2:23" s="2" customFormat="1" x14ac:dyDescent="0.25">
      <c r="B106" s="3"/>
      <c r="C106" s="92"/>
      <c r="D106" s="482"/>
      <c r="E106" s="482"/>
      <c r="F106" s="482"/>
      <c r="G106" s="482"/>
      <c r="H106" s="482"/>
      <c r="I106" s="482"/>
      <c r="J106" s="4"/>
      <c r="K106" s="484"/>
      <c r="L106" s="488"/>
      <c r="M106" s="489"/>
      <c r="N106" s="488"/>
      <c r="O106" s="489"/>
      <c r="P106" s="488"/>
      <c r="Q106" s="489"/>
      <c r="R106" s="473"/>
      <c r="S106" s="474"/>
      <c r="T106" s="473"/>
      <c r="U106" s="474"/>
      <c r="V106" s="41"/>
      <c r="W106" s="42"/>
    </row>
    <row r="107" spans="2:23" s="2" customFormat="1" x14ac:dyDescent="0.25">
      <c r="B107" s="3"/>
      <c r="C107" s="92"/>
      <c r="D107" s="482"/>
      <c r="E107" s="482"/>
      <c r="F107" s="482"/>
      <c r="G107" s="482"/>
      <c r="H107" s="482"/>
      <c r="I107" s="482"/>
      <c r="J107" s="4"/>
      <c r="K107" s="484"/>
      <c r="L107" s="488"/>
      <c r="M107" s="489"/>
      <c r="N107" s="488"/>
      <c r="O107" s="489"/>
      <c r="P107" s="488"/>
      <c r="Q107" s="489"/>
      <c r="R107" s="473"/>
      <c r="S107" s="474"/>
      <c r="T107" s="473"/>
      <c r="U107" s="474"/>
      <c r="V107" s="41"/>
      <c r="W107" s="42"/>
    </row>
    <row r="108" spans="2:23" s="2" customFormat="1" x14ac:dyDescent="0.25">
      <c r="B108" s="3"/>
      <c r="C108" s="92"/>
      <c r="D108" s="482"/>
      <c r="E108" s="482"/>
      <c r="F108" s="482"/>
      <c r="G108" s="482"/>
      <c r="H108" s="482"/>
      <c r="I108" s="482"/>
      <c r="J108" s="4"/>
      <c r="K108" s="484"/>
      <c r="L108" s="488"/>
      <c r="M108" s="489"/>
      <c r="N108" s="488"/>
      <c r="O108" s="489"/>
      <c r="P108" s="488"/>
      <c r="Q108" s="489"/>
      <c r="R108" s="473"/>
      <c r="S108" s="474"/>
      <c r="T108" s="473"/>
      <c r="U108" s="474"/>
      <c r="V108" s="41"/>
      <c r="W108" s="42"/>
    </row>
    <row r="109" spans="2:23" s="2" customFormat="1" x14ac:dyDescent="0.25">
      <c r="B109" s="3"/>
      <c r="C109" s="92"/>
      <c r="D109" s="201"/>
      <c r="E109" s="201"/>
      <c r="F109" s="201"/>
      <c r="G109" s="201"/>
      <c r="H109" s="201"/>
      <c r="I109" s="201"/>
      <c r="J109" s="4"/>
      <c r="K109" s="484"/>
      <c r="L109" s="488"/>
      <c r="M109" s="489"/>
      <c r="N109" s="488"/>
      <c r="O109" s="489"/>
      <c r="P109" s="488"/>
      <c r="Q109" s="489"/>
      <c r="R109" s="473"/>
      <c r="S109" s="474"/>
      <c r="T109" s="473"/>
      <c r="U109" s="474"/>
      <c r="V109" s="41"/>
      <c r="W109" s="42"/>
    </row>
    <row r="110" spans="2:23" s="2" customFormat="1" ht="34.9" customHeight="1" x14ac:dyDescent="0.25">
      <c r="B110" s="3"/>
      <c r="C110" s="5"/>
      <c r="D110" s="479"/>
      <c r="E110" s="479"/>
      <c r="F110" s="479"/>
      <c r="G110" s="479"/>
      <c r="H110" s="479"/>
      <c r="I110" s="479"/>
      <c r="J110" s="4"/>
      <c r="K110" s="485"/>
      <c r="L110" s="490"/>
      <c r="M110" s="491"/>
      <c r="N110" s="490"/>
      <c r="O110" s="491"/>
      <c r="P110" s="490"/>
      <c r="Q110" s="491"/>
      <c r="R110" s="475"/>
      <c r="S110" s="476"/>
      <c r="T110" s="475"/>
      <c r="U110" s="476"/>
      <c r="V110" s="41"/>
      <c r="W110" s="42"/>
    </row>
    <row r="111" spans="2:23" s="2" customFormat="1" ht="26.25" x14ac:dyDescent="0.25">
      <c r="B111" s="3"/>
      <c r="C111" s="5"/>
      <c r="D111" s="4"/>
      <c r="E111" s="4"/>
      <c r="F111" s="4"/>
      <c r="G111" s="4"/>
      <c r="H111" s="4"/>
      <c r="I111" s="36"/>
      <c r="J111" s="167" t="s">
        <v>106</v>
      </c>
      <c r="K111" s="163" t="s">
        <v>37</v>
      </c>
      <c r="L111" s="423" t="s">
        <v>414</v>
      </c>
      <c r="M111" s="424"/>
      <c r="N111" s="423" t="s">
        <v>414</v>
      </c>
      <c r="O111" s="424"/>
      <c r="P111" s="423" t="s">
        <v>414</v>
      </c>
      <c r="Q111" s="424"/>
      <c r="R111" s="423" t="s">
        <v>37</v>
      </c>
      <c r="S111" s="424"/>
      <c r="T111" s="423" t="s">
        <v>37</v>
      </c>
      <c r="U111" s="424"/>
      <c r="V111" s="43"/>
      <c r="W111" s="44"/>
    </row>
    <row r="112" spans="2:23" s="2" customFormat="1" ht="15.75" thickBot="1" x14ac:dyDescent="0.3">
      <c r="B112" s="3"/>
      <c r="C112" s="92" t="s">
        <v>193</v>
      </c>
      <c r="D112" s="169" t="s">
        <v>110</v>
      </c>
      <c r="E112" s="92"/>
      <c r="F112" s="90"/>
      <c r="G112" s="90"/>
      <c r="H112" s="90"/>
      <c r="I112" s="90"/>
      <c r="J112" s="90"/>
      <c r="K112" s="316">
        <v>0.46169877676035431</v>
      </c>
      <c r="L112" s="492">
        <v>0.21887482328488272</v>
      </c>
      <c r="M112" s="493">
        <v>0</v>
      </c>
      <c r="N112" s="492">
        <v>7.3873183594991287E-4</v>
      </c>
      <c r="O112" s="493">
        <v>0</v>
      </c>
      <c r="P112" s="494">
        <v>-3.7367618622594009E-3</v>
      </c>
      <c r="Q112" s="495">
        <v>0</v>
      </c>
      <c r="R112" s="496">
        <v>0.67757557001892754</v>
      </c>
      <c r="S112" s="466">
        <v>0</v>
      </c>
      <c r="T112" s="477">
        <v>0.36172903353151159</v>
      </c>
      <c r="U112" s="478" t="e">
        <v>#REF!</v>
      </c>
      <c r="V112" s="43"/>
      <c r="W112" s="44"/>
    </row>
    <row r="113" spans="1:23" s="2" customFormat="1" x14ac:dyDescent="0.25">
      <c r="B113" s="3"/>
      <c r="C113" s="92" t="s">
        <v>194</v>
      </c>
      <c r="D113" s="92" t="s">
        <v>195</v>
      </c>
      <c r="E113" s="90"/>
      <c r="F113" s="90"/>
      <c r="G113" s="90"/>
      <c r="H113" s="90"/>
      <c r="I113" s="90"/>
      <c r="J113" s="90"/>
      <c r="K113" s="317" t="s">
        <v>423</v>
      </c>
      <c r="L113" s="464" t="s">
        <v>423</v>
      </c>
      <c r="M113" s="465">
        <v>0</v>
      </c>
      <c r="N113" s="464" t="s">
        <v>423</v>
      </c>
      <c r="O113" s="465">
        <v>0</v>
      </c>
      <c r="P113" s="499"/>
      <c r="Q113" s="500"/>
      <c r="R113" s="497" t="s">
        <v>423</v>
      </c>
      <c r="S113" s="498">
        <v>0</v>
      </c>
      <c r="T113" s="464" t="s">
        <v>423</v>
      </c>
      <c r="U113" s="465" t="e">
        <v>#REF!</v>
      </c>
      <c r="V113" s="43"/>
      <c r="W113" s="44"/>
    </row>
    <row r="114" spans="1:23" s="2" customFormat="1" ht="15.75" thickBot="1" x14ac:dyDescent="0.3">
      <c r="B114" s="3"/>
      <c r="C114" s="92" t="s">
        <v>196</v>
      </c>
      <c r="D114" s="92" t="s">
        <v>114</v>
      </c>
      <c r="E114" s="90"/>
      <c r="F114" s="90"/>
      <c r="G114" s="90"/>
      <c r="H114" s="90"/>
      <c r="I114" s="90"/>
      <c r="J114" s="90"/>
      <c r="K114" s="317" t="s">
        <v>423</v>
      </c>
      <c r="L114" s="464" t="s">
        <v>423</v>
      </c>
      <c r="M114" s="465">
        <v>0</v>
      </c>
      <c r="N114" s="464" t="s">
        <v>423</v>
      </c>
      <c r="O114" s="465">
        <v>0</v>
      </c>
      <c r="P114" s="501"/>
      <c r="Q114" s="502"/>
      <c r="R114" s="497" t="s">
        <v>423</v>
      </c>
      <c r="S114" s="498">
        <v>0</v>
      </c>
      <c r="T114" s="464" t="s">
        <v>423</v>
      </c>
      <c r="U114" s="465" t="e">
        <v>#REF!</v>
      </c>
      <c r="V114" s="43"/>
      <c r="W114" s="44"/>
    </row>
    <row r="115" spans="1:23" s="2" customFormat="1" ht="15.75" thickBot="1" x14ac:dyDescent="0.3">
      <c r="B115" s="3"/>
      <c r="C115" s="92" t="s">
        <v>197</v>
      </c>
      <c r="D115" s="92" t="s">
        <v>116</v>
      </c>
      <c r="E115" s="90"/>
      <c r="F115" s="90"/>
      <c r="G115" s="90"/>
      <c r="H115" s="90"/>
      <c r="I115" s="90"/>
      <c r="J115" s="90"/>
      <c r="K115" s="317">
        <v>0.50844426134262599</v>
      </c>
      <c r="L115" s="499"/>
      <c r="M115" s="518"/>
      <c r="N115" s="518"/>
      <c r="O115" s="500"/>
      <c r="P115" s="464">
        <v>-1.6767368365105007E-2</v>
      </c>
      <c r="Q115" s="465">
        <v>0</v>
      </c>
      <c r="R115" s="513">
        <v>0.49167689297752099</v>
      </c>
      <c r="S115" s="498">
        <v>0</v>
      </c>
      <c r="T115" s="464" t="s">
        <v>423</v>
      </c>
      <c r="U115" s="465" t="e">
        <v>#REF!</v>
      </c>
      <c r="V115" s="43"/>
      <c r="W115" s="44"/>
    </row>
    <row r="116" spans="1:23" s="2" customFormat="1" ht="15.75" thickBot="1" x14ac:dyDescent="0.3">
      <c r="B116" s="3"/>
      <c r="C116" s="92" t="s">
        <v>198</v>
      </c>
      <c r="D116" s="168" t="s">
        <v>118</v>
      </c>
      <c r="E116" s="168"/>
      <c r="F116" s="168"/>
      <c r="G116" s="168"/>
      <c r="H116" s="168"/>
      <c r="I116" s="168"/>
      <c r="J116" s="168"/>
      <c r="K116" s="318">
        <v>0.72866090291037633</v>
      </c>
      <c r="L116" s="519"/>
      <c r="M116" s="520"/>
      <c r="N116" s="520"/>
      <c r="O116" s="521"/>
      <c r="P116" s="514">
        <v>-4.4713644737755076E-2</v>
      </c>
      <c r="Q116" s="510">
        <v>0</v>
      </c>
      <c r="R116" s="511">
        <v>0.68394725817262125</v>
      </c>
      <c r="S116" s="515">
        <v>0</v>
      </c>
      <c r="T116" s="503"/>
      <c r="U116" s="504"/>
      <c r="V116" s="43"/>
      <c r="W116" s="44"/>
    </row>
    <row r="117" spans="1:23" s="2" customFormat="1" ht="15.75" thickBot="1" x14ac:dyDescent="0.3">
      <c r="B117" s="3"/>
      <c r="C117" s="92" t="s">
        <v>199</v>
      </c>
      <c r="D117" s="168" t="s">
        <v>120</v>
      </c>
      <c r="E117" s="168"/>
      <c r="F117" s="168"/>
      <c r="G117" s="168"/>
      <c r="H117" s="168"/>
      <c r="I117" s="168"/>
      <c r="J117" s="168"/>
      <c r="K117" s="318" t="s">
        <v>423</v>
      </c>
      <c r="L117" s="519"/>
      <c r="M117" s="520"/>
      <c r="N117" s="520"/>
      <c r="O117" s="521"/>
      <c r="P117" s="509" t="s">
        <v>423</v>
      </c>
      <c r="Q117" s="510">
        <v>0</v>
      </c>
      <c r="R117" s="511" t="s">
        <v>423</v>
      </c>
      <c r="S117" s="512">
        <v>0</v>
      </c>
      <c r="T117" s="505" t="s">
        <v>423</v>
      </c>
      <c r="U117" s="506" t="e">
        <v>#REF!</v>
      </c>
      <c r="V117" s="43"/>
      <c r="W117" s="44"/>
    </row>
    <row r="118" spans="1:23" s="2" customFormat="1" ht="15.75" thickBot="1" x14ac:dyDescent="0.3">
      <c r="B118" s="3"/>
      <c r="C118" s="92" t="s">
        <v>200</v>
      </c>
      <c r="D118" s="168" t="s">
        <v>122</v>
      </c>
      <c r="E118" s="168"/>
      <c r="F118" s="168"/>
      <c r="G118" s="168"/>
      <c r="H118" s="168"/>
      <c r="I118" s="168"/>
      <c r="J118" s="168"/>
      <c r="K118" s="318">
        <v>0.37631740837460703</v>
      </c>
      <c r="L118" s="501"/>
      <c r="M118" s="522"/>
      <c r="N118" s="522"/>
      <c r="O118" s="502"/>
      <c r="P118" s="516">
        <v>0</v>
      </c>
      <c r="Q118" s="517">
        <v>0</v>
      </c>
      <c r="R118" s="511">
        <v>0.37631740837460703</v>
      </c>
      <c r="S118" s="515">
        <v>0</v>
      </c>
      <c r="T118" s="503"/>
      <c r="U118" s="504"/>
      <c r="V118" s="43"/>
      <c r="W118" s="44"/>
    </row>
    <row r="119" spans="1:23" s="2" customFormat="1" x14ac:dyDescent="0.25">
      <c r="B119" s="3"/>
      <c r="C119" s="92" t="s">
        <v>201</v>
      </c>
      <c r="D119" s="92" t="s">
        <v>124</v>
      </c>
      <c r="E119" s="90"/>
      <c r="F119" s="90"/>
      <c r="G119" s="90"/>
      <c r="H119" s="90"/>
      <c r="I119" s="90"/>
      <c r="J119" s="90"/>
      <c r="K119" s="317">
        <v>0.44829366442105356</v>
      </c>
      <c r="L119" s="464">
        <v>0.28164113366967614</v>
      </c>
      <c r="M119" s="465">
        <v>0</v>
      </c>
      <c r="N119" s="507">
        <v>9.5057653791463803E-4</v>
      </c>
      <c r="O119" s="524">
        <v>0</v>
      </c>
      <c r="P119" s="499"/>
      <c r="Q119" s="500"/>
      <c r="R119" s="497">
        <v>0.73088537462864434</v>
      </c>
      <c r="S119" s="523">
        <v>0</v>
      </c>
      <c r="T119" s="507">
        <v>0.36172903353151165</v>
      </c>
      <c r="U119" s="508" t="e">
        <v>#REF!</v>
      </c>
      <c r="V119" s="43"/>
      <c r="W119" s="44"/>
    </row>
    <row r="120" spans="1:23" s="2" customFormat="1" ht="15.75" thickBot="1" x14ac:dyDescent="0.3">
      <c r="B120" s="3"/>
      <c r="C120" s="92" t="s">
        <v>202</v>
      </c>
      <c r="D120" s="92" t="s">
        <v>126</v>
      </c>
      <c r="E120" s="90"/>
      <c r="F120" s="90"/>
      <c r="G120" s="90"/>
      <c r="H120" s="90"/>
      <c r="I120" s="90"/>
      <c r="J120" s="90"/>
      <c r="K120" s="317" t="s">
        <v>423</v>
      </c>
      <c r="L120" s="464" t="s">
        <v>423</v>
      </c>
      <c r="M120" s="465">
        <v>0</v>
      </c>
      <c r="N120" s="464" t="s">
        <v>423</v>
      </c>
      <c r="O120" s="465">
        <v>0</v>
      </c>
      <c r="P120" s="501"/>
      <c r="Q120" s="502"/>
      <c r="R120" s="497" t="s">
        <v>423</v>
      </c>
      <c r="S120" s="523">
        <v>0</v>
      </c>
      <c r="T120" s="464" t="s">
        <v>423</v>
      </c>
      <c r="U120" s="465" t="e">
        <v>#REF!</v>
      </c>
      <c r="V120" s="43"/>
    </row>
    <row r="121" spans="1:23" s="2" customFormat="1" x14ac:dyDescent="0.25">
      <c r="B121" s="3"/>
      <c r="C121" s="92"/>
      <c r="D121" s="92"/>
      <c r="E121" s="90"/>
      <c r="F121" s="79"/>
      <c r="G121" s="79"/>
      <c r="H121" s="79"/>
      <c r="I121" s="79"/>
      <c r="J121" s="3"/>
      <c r="K121" s="45"/>
      <c r="L121" s="46"/>
      <c r="M121" s="46"/>
      <c r="N121" s="46"/>
      <c r="O121" s="46"/>
      <c r="P121"/>
      <c r="Q121"/>
      <c r="R121"/>
      <c r="S121" s="38"/>
      <c r="T121" s="38"/>
      <c r="U121" s="294"/>
      <c r="V121" s="47"/>
    </row>
    <row r="122" spans="1:23" ht="31.15" customHeight="1" x14ac:dyDescent="0.25">
      <c r="A122" s="2"/>
      <c r="B122" s="3"/>
      <c r="C122" s="445"/>
      <c r="D122" s="445"/>
      <c r="E122" s="445"/>
      <c r="F122" s="445"/>
      <c r="G122" s="445"/>
      <c r="H122" s="445"/>
      <c r="I122" s="445"/>
      <c r="J122" s="9"/>
      <c r="K122" s="45"/>
      <c r="L122" s="46"/>
      <c r="M122" s="46"/>
      <c r="N122" s="46"/>
      <c r="O122" s="46"/>
      <c r="P122" s="46"/>
      <c r="Q122" s="46"/>
      <c r="R122" s="46"/>
      <c r="S122" s="38"/>
      <c r="T122" s="38"/>
      <c r="U122" s="294"/>
      <c r="V122" s="47"/>
    </row>
    <row r="123" spans="1:23" ht="15.75" thickBot="1" x14ac:dyDescent="0.3">
      <c r="A123" s="2"/>
      <c r="B123" s="2"/>
      <c r="C123" s="49"/>
      <c r="D123" s="50"/>
      <c r="E123" s="49"/>
      <c r="L123" s="51"/>
      <c r="M123" s="51"/>
      <c r="N123" s="51"/>
      <c r="O123" s="51"/>
      <c r="P123" s="51"/>
      <c r="Q123" s="51"/>
      <c r="R123" s="51"/>
      <c r="S123" s="51"/>
      <c r="T123" s="51"/>
      <c r="U123" s="51"/>
    </row>
    <row r="124" spans="1:23" s="2" customFormat="1" ht="18.75" thickBot="1" x14ac:dyDescent="0.3">
      <c r="B124" s="357" t="s">
        <v>203</v>
      </c>
      <c r="C124" s="358"/>
      <c r="D124" s="358"/>
      <c r="E124" s="358"/>
      <c r="F124" s="358"/>
      <c r="G124" s="358"/>
      <c r="H124" s="358"/>
      <c r="I124" s="358"/>
      <c r="J124" s="358"/>
      <c r="K124" s="358"/>
      <c r="L124" s="358"/>
      <c r="M124" s="358"/>
      <c r="N124" s="358"/>
      <c r="O124" s="358"/>
      <c r="P124" s="358"/>
      <c r="Q124" s="358"/>
      <c r="R124" s="358"/>
      <c r="S124" s="358"/>
      <c r="T124" s="358"/>
      <c r="U124" s="358"/>
      <c r="V124" s="359"/>
      <c r="W124" s="48"/>
    </row>
    <row r="125" spans="1:23" s="2" customFormat="1" x14ac:dyDescent="0.25">
      <c r="B125" s="3"/>
      <c r="C125" s="92"/>
      <c r="D125" s="169"/>
      <c r="E125" s="92"/>
      <c r="F125" s="90"/>
      <c r="G125" s="90"/>
      <c r="H125" s="90"/>
      <c r="I125" s="90"/>
      <c r="J125" s="90"/>
      <c r="K125" s="90"/>
      <c r="L125" s="170"/>
      <c r="M125" s="170"/>
      <c r="N125" s="170"/>
      <c r="O125" s="170"/>
      <c r="P125" s="170"/>
      <c r="Q125" s="170"/>
      <c r="R125" s="170"/>
      <c r="S125" s="170"/>
      <c r="T125" s="170"/>
      <c r="U125" s="170"/>
      <c r="V125" s="90"/>
    </row>
    <row r="126" spans="1:23" s="2" customFormat="1" x14ac:dyDescent="0.25">
      <c r="B126" s="3"/>
      <c r="C126" s="92"/>
      <c r="D126" s="169"/>
      <c r="E126" s="92"/>
      <c r="F126" s="90"/>
      <c r="G126" s="90"/>
      <c r="H126" s="90"/>
      <c r="I126" s="90"/>
      <c r="J126" s="90"/>
      <c r="K126" s="90"/>
      <c r="L126" s="170"/>
      <c r="M126" s="170"/>
      <c r="N126" s="170"/>
      <c r="O126" s="170"/>
      <c r="P126" s="170"/>
      <c r="Q126" s="170"/>
      <c r="R126" s="170"/>
      <c r="S126" s="170"/>
      <c r="T126" s="170"/>
      <c r="U126" s="170"/>
      <c r="V126" s="90"/>
    </row>
    <row r="127" spans="1:23" x14ac:dyDescent="0.25">
      <c r="B127" s="9"/>
      <c r="C127" s="92" t="s">
        <v>204</v>
      </c>
      <c r="D127" s="90"/>
      <c r="E127" s="90"/>
      <c r="F127" s="90"/>
      <c r="G127" s="90"/>
      <c r="H127" s="90"/>
      <c r="I127" s="90"/>
      <c r="J127" s="90"/>
      <c r="K127" s="90"/>
      <c r="L127" s="90"/>
      <c r="M127" s="90"/>
      <c r="N127" s="90"/>
      <c r="O127" s="90"/>
      <c r="P127" s="90"/>
      <c r="Q127" s="90"/>
      <c r="R127" s="90"/>
      <c r="S127" s="90"/>
      <c r="T127" s="90"/>
      <c r="U127" s="90"/>
      <c r="V127" s="90"/>
    </row>
    <row r="128" spans="1:23" x14ac:dyDescent="0.25">
      <c r="B128" s="9"/>
      <c r="C128" s="428" t="s">
        <v>374</v>
      </c>
      <c r="D128" s="428"/>
      <c r="E128" s="428"/>
      <c r="F128" s="428"/>
      <c r="G128" s="428"/>
      <c r="H128" s="428"/>
      <c r="I128" s="428"/>
      <c r="J128" s="428"/>
      <c r="K128" s="428"/>
      <c r="L128" s="428"/>
      <c r="M128" s="428"/>
      <c r="N128" s="428"/>
      <c r="O128" s="428"/>
      <c r="P128" s="428"/>
      <c r="Q128" s="428"/>
      <c r="R128" s="428"/>
      <c r="S128" s="428"/>
      <c r="T128" s="428"/>
      <c r="U128" s="428"/>
      <c r="V128" s="428"/>
    </row>
    <row r="129" spans="2:22" x14ac:dyDescent="0.25">
      <c r="B129" s="9"/>
      <c r="C129" s="428"/>
      <c r="D129" s="428"/>
      <c r="E129" s="428"/>
      <c r="F129" s="428"/>
      <c r="G129" s="428"/>
      <c r="H129" s="428"/>
      <c r="I129" s="428"/>
      <c r="J129" s="428"/>
      <c r="K129" s="428"/>
      <c r="L129" s="428"/>
      <c r="M129" s="428"/>
      <c r="N129" s="428"/>
      <c r="O129" s="428"/>
      <c r="P129" s="428"/>
      <c r="Q129" s="428"/>
      <c r="R129" s="428"/>
      <c r="S129" s="428"/>
      <c r="T129" s="428"/>
      <c r="U129" s="428"/>
      <c r="V129" s="428"/>
    </row>
    <row r="130" spans="2:22" ht="53.45" customHeight="1" x14ac:dyDescent="0.25">
      <c r="B130" s="9"/>
      <c r="C130" s="428"/>
      <c r="D130" s="428"/>
      <c r="E130" s="428"/>
      <c r="F130" s="428"/>
      <c r="G130" s="428"/>
      <c r="H130" s="428"/>
      <c r="I130" s="428"/>
      <c r="J130" s="428"/>
      <c r="K130" s="428"/>
      <c r="L130" s="428"/>
      <c r="M130" s="428"/>
      <c r="N130" s="428"/>
      <c r="O130" s="428"/>
      <c r="P130" s="428"/>
      <c r="Q130" s="428"/>
      <c r="R130" s="428"/>
      <c r="S130" s="428"/>
      <c r="T130" s="428"/>
      <c r="U130" s="428"/>
      <c r="V130" s="428"/>
    </row>
    <row r="131" spans="2:22" ht="15.75" thickBot="1" x14ac:dyDescent="0.3">
      <c r="B131" s="9"/>
      <c r="C131" s="90"/>
      <c r="D131" s="90"/>
      <c r="E131" s="90"/>
      <c r="F131" s="90"/>
      <c r="G131" s="90"/>
      <c r="H131" s="90"/>
      <c r="I131" s="90"/>
      <c r="J131" s="90"/>
      <c r="K131" s="90"/>
      <c r="L131" s="90"/>
      <c r="M131" s="90"/>
      <c r="N131" s="90"/>
      <c r="O131" s="90"/>
      <c r="P131" s="90"/>
      <c r="Q131" s="90"/>
      <c r="R131" s="90"/>
      <c r="S131" s="90"/>
      <c r="T131" s="90"/>
      <c r="U131" s="90"/>
      <c r="V131" s="90"/>
    </row>
    <row r="132" spans="2:22" ht="15.75" thickBot="1" x14ac:dyDescent="0.3">
      <c r="B132" s="9"/>
      <c r="C132" s="92" t="s">
        <v>205</v>
      </c>
      <c r="D132" s="90" t="s">
        <v>343</v>
      </c>
      <c r="E132" s="171"/>
      <c r="F132" s="171"/>
      <c r="G132" s="90"/>
      <c r="H132" s="90"/>
      <c r="I132" s="90"/>
      <c r="J132" s="90" t="s">
        <v>37</v>
      </c>
      <c r="K132" s="319">
        <v>0.12753921417128458</v>
      </c>
      <c r="L132" s="90"/>
      <c r="M132" s="90"/>
      <c r="N132" s="172"/>
      <c r="O132" s="173"/>
      <c r="P132" s="93"/>
      <c r="Q132" s="93"/>
      <c r="R132" s="93"/>
      <c r="S132" s="90"/>
      <c r="T132" s="90"/>
      <c r="U132" s="90"/>
      <c r="V132" s="90"/>
    </row>
    <row r="133" spans="2:22" x14ac:dyDescent="0.25">
      <c r="B133" s="9"/>
      <c r="C133" s="92"/>
      <c r="D133" s="168" t="s">
        <v>144</v>
      </c>
      <c r="E133" s="172"/>
      <c r="F133" s="171"/>
      <c r="G133" s="90"/>
      <c r="H133" s="90"/>
      <c r="I133" s="90"/>
      <c r="J133" s="90"/>
      <c r="K133" s="173"/>
      <c r="L133" s="90"/>
      <c r="M133" s="90"/>
      <c r="N133" s="172"/>
      <c r="O133" s="173"/>
      <c r="P133" s="93"/>
      <c r="Q133" s="93"/>
      <c r="R133" s="93"/>
      <c r="S133" s="90"/>
      <c r="T133" s="90"/>
      <c r="U133" s="90"/>
      <c r="V133" s="90"/>
    </row>
    <row r="134" spans="2:22" ht="15.75" thickBot="1" x14ac:dyDescent="0.3">
      <c r="B134" s="9"/>
      <c r="C134" s="92"/>
      <c r="D134" s="90" t="s">
        <v>206</v>
      </c>
      <c r="E134" s="172"/>
      <c r="F134" s="171"/>
      <c r="G134" s="90"/>
      <c r="H134" s="90"/>
      <c r="I134" s="90"/>
      <c r="J134" s="90"/>
      <c r="K134" s="90"/>
      <c r="L134" s="90"/>
      <c r="M134" s="90"/>
      <c r="N134" s="172"/>
      <c r="O134" s="90"/>
      <c r="P134" s="90"/>
      <c r="Q134" s="90"/>
      <c r="R134" s="90"/>
      <c r="S134" s="90"/>
      <c r="T134" s="90"/>
      <c r="U134" s="90"/>
      <c r="V134" s="90"/>
    </row>
    <row r="135" spans="2:22" ht="15.75" thickBot="1" x14ac:dyDescent="0.3">
      <c r="B135" s="9"/>
      <c r="C135" s="92" t="s">
        <v>207</v>
      </c>
      <c r="D135" s="90" t="s">
        <v>318</v>
      </c>
      <c r="E135" s="171"/>
      <c r="F135" s="171"/>
      <c r="G135" s="90"/>
      <c r="H135" s="90"/>
      <c r="I135" s="90"/>
      <c r="J135" s="90" t="s">
        <v>108</v>
      </c>
      <c r="K135" s="309">
        <v>-774.25651277686347</v>
      </c>
      <c r="L135" s="90"/>
      <c r="M135" s="90"/>
      <c r="N135" s="172"/>
      <c r="O135" s="96"/>
      <c r="P135" s="90"/>
      <c r="Q135" s="90"/>
      <c r="R135" s="90"/>
      <c r="S135" s="90"/>
      <c r="T135" s="90"/>
      <c r="U135" s="90"/>
      <c r="V135" s="90"/>
    </row>
    <row r="136" spans="2:22" ht="15.75" thickBot="1" x14ac:dyDescent="0.3">
      <c r="B136" s="9"/>
      <c r="C136" s="92"/>
      <c r="D136" s="90" t="s">
        <v>429</v>
      </c>
      <c r="E136" s="172"/>
      <c r="F136" s="171"/>
      <c r="G136" s="90"/>
      <c r="H136" s="90"/>
      <c r="I136" s="90"/>
      <c r="J136" s="90"/>
      <c r="K136" s="90"/>
      <c r="L136" s="90"/>
      <c r="M136" s="90"/>
      <c r="N136" s="172"/>
      <c r="O136" s="90"/>
      <c r="P136" s="90"/>
      <c r="Q136" s="90"/>
      <c r="R136" s="90"/>
      <c r="S136" s="90"/>
      <c r="T136" s="90"/>
      <c r="U136" s="90"/>
      <c r="V136" s="90"/>
    </row>
    <row r="137" spans="2:22" ht="18" customHeight="1" thickBot="1" x14ac:dyDescent="0.3">
      <c r="B137" s="9"/>
      <c r="C137" s="92" t="s">
        <v>208</v>
      </c>
      <c r="D137" s="90" t="s">
        <v>209</v>
      </c>
      <c r="E137" s="171"/>
      <c r="F137" s="171"/>
      <c r="G137" s="90"/>
      <c r="H137" s="90"/>
      <c r="I137" s="90"/>
      <c r="J137" s="90" t="s">
        <v>37</v>
      </c>
      <c r="K137" s="319">
        <v>5.0113562893598237E-2</v>
      </c>
      <c r="L137" s="174"/>
      <c r="M137" s="174"/>
      <c r="N137" s="172"/>
      <c r="O137" s="173"/>
      <c r="P137" s="90"/>
      <c r="Q137" s="90"/>
      <c r="R137" s="90"/>
      <c r="S137" s="90"/>
      <c r="T137" s="90"/>
      <c r="U137" s="90"/>
      <c r="V137" s="90"/>
    </row>
    <row r="138" spans="2:22" x14ac:dyDescent="0.25">
      <c r="B138" s="9"/>
      <c r="C138" s="92"/>
      <c r="D138" s="90" t="s">
        <v>210</v>
      </c>
      <c r="E138" s="172"/>
      <c r="F138" s="171"/>
      <c r="G138" s="90"/>
      <c r="H138" s="90"/>
      <c r="I138" s="90"/>
      <c r="J138" s="90"/>
      <c r="K138" s="90"/>
      <c r="L138" s="90"/>
      <c r="M138" s="90"/>
      <c r="N138" s="90"/>
      <c r="O138" s="90"/>
      <c r="P138" s="90"/>
      <c r="Q138" s="90"/>
      <c r="R138" s="90"/>
      <c r="S138" s="90"/>
      <c r="T138" s="90"/>
      <c r="U138" s="90"/>
      <c r="V138" s="90"/>
    </row>
    <row r="139" spans="2:22" x14ac:dyDescent="0.25">
      <c r="B139" s="9"/>
      <c r="C139" s="5"/>
      <c r="D139" s="4"/>
      <c r="E139" s="36"/>
      <c r="F139" s="36"/>
      <c r="G139" s="4"/>
      <c r="H139" s="4"/>
      <c r="I139" s="4"/>
      <c r="J139" s="4"/>
      <c r="K139" s="4"/>
      <c r="L139" s="4"/>
      <c r="M139" s="4"/>
      <c r="N139" s="4"/>
      <c r="O139" s="4"/>
      <c r="P139" s="4"/>
      <c r="Q139" s="4"/>
      <c r="R139" s="4"/>
      <c r="S139" s="4"/>
      <c r="T139" s="4"/>
      <c r="U139" s="4"/>
      <c r="V139" s="4"/>
    </row>
    <row r="140" spans="2:22" x14ac:dyDescent="0.25">
      <c r="B140" s="9"/>
      <c r="C140" s="7"/>
      <c r="D140" s="7"/>
      <c r="E140" s="15"/>
      <c r="F140" s="15"/>
      <c r="G140" s="7"/>
      <c r="H140" s="7"/>
      <c r="I140" s="7"/>
      <c r="J140" s="7"/>
      <c r="K140" s="7"/>
      <c r="L140" s="7"/>
      <c r="M140" s="7"/>
      <c r="N140" s="7"/>
      <c r="O140" s="7"/>
      <c r="P140" s="7"/>
      <c r="Q140" s="7"/>
      <c r="R140" s="7"/>
      <c r="S140" s="7"/>
      <c r="T140" s="7"/>
      <c r="U140" s="7"/>
      <c r="V140" s="7"/>
    </row>
    <row r="141" spans="2:22" x14ac:dyDescent="0.25">
      <c r="B141" s="9"/>
      <c r="C141" s="7"/>
      <c r="D141" s="7"/>
      <c r="E141" s="7"/>
      <c r="F141" s="7"/>
      <c r="G141" s="7"/>
      <c r="H141" s="7"/>
      <c r="I141" s="7"/>
      <c r="J141" s="7"/>
      <c r="K141" s="7"/>
      <c r="L141" s="7"/>
      <c r="M141" s="7"/>
      <c r="N141" s="7"/>
      <c r="O141" s="7"/>
      <c r="P141" s="7"/>
      <c r="Q141" s="7"/>
      <c r="R141" s="7"/>
      <c r="S141" s="7"/>
      <c r="T141" s="7"/>
      <c r="U141" s="7"/>
      <c r="V141" s="7"/>
    </row>
    <row r="142" spans="2:22" x14ac:dyDescent="0.25">
      <c r="B142" s="9"/>
      <c r="C142" s="7"/>
      <c r="D142" s="7"/>
      <c r="E142" s="7"/>
      <c r="F142" s="7"/>
      <c r="G142" s="7"/>
      <c r="H142" s="7"/>
      <c r="I142" s="7"/>
      <c r="J142" s="7"/>
      <c r="K142" s="7"/>
      <c r="L142" s="7"/>
      <c r="M142" s="7"/>
      <c r="N142" s="7"/>
      <c r="O142" s="7"/>
      <c r="P142" s="7"/>
      <c r="Q142" s="7"/>
      <c r="R142" s="7"/>
      <c r="S142" s="7"/>
      <c r="T142" s="7"/>
      <c r="U142" s="7"/>
      <c r="V142" s="7"/>
    </row>
    <row r="143" spans="2:22" ht="22.15" customHeight="1" x14ac:dyDescent="0.25"/>
    <row r="144" spans="2:22" ht="14.45" hidden="1" x14ac:dyDescent="0.3"/>
    <row r="145" ht="14.45" hidden="1" x14ac:dyDescent="0.3"/>
    <row r="146" ht="14.45" hidden="1" x14ac:dyDescent="0.3"/>
    <row r="147" ht="14.45" hidden="1" x14ac:dyDescent="0.3"/>
    <row r="148" ht="14.45" hidden="1" x14ac:dyDescent="0.3"/>
    <row r="149" ht="14.45" hidden="1" x14ac:dyDescent="0.3"/>
    <row r="150" x14ac:dyDescent="0.25"/>
  </sheetData>
  <mergeCells count="166">
    <mergeCell ref="C128:V130"/>
    <mergeCell ref="P115:Q115"/>
    <mergeCell ref="R115:S115"/>
    <mergeCell ref="P116:Q116"/>
    <mergeCell ref="R116:S116"/>
    <mergeCell ref="P118:Q118"/>
    <mergeCell ref="L115:O118"/>
    <mergeCell ref="P119:Q120"/>
    <mergeCell ref="B124:V124"/>
    <mergeCell ref="R120:S120"/>
    <mergeCell ref="N120:O120"/>
    <mergeCell ref="L120:M120"/>
    <mergeCell ref="R119:S119"/>
    <mergeCell ref="N119:O119"/>
    <mergeCell ref="L119:M119"/>
    <mergeCell ref="R118:S118"/>
    <mergeCell ref="C122:I122"/>
    <mergeCell ref="T113:U113"/>
    <mergeCell ref="T114:U114"/>
    <mergeCell ref="T115:U115"/>
    <mergeCell ref="T116:U116"/>
    <mergeCell ref="T117:U117"/>
    <mergeCell ref="T118:U118"/>
    <mergeCell ref="T119:U119"/>
    <mergeCell ref="T120:U120"/>
    <mergeCell ref="P117:Q117"/>
    <mergeCell ref="R117:S117"/>
    <mergeCell ref="L112:M112"/>
    <mergeCell ref="N112:O112"/>
    <mergeCell ref="P112:Q112"/>
    <mergeCell ref="R112:S112"/>
    <mergeCell ref="L113:M113"/>
    <mergeCell ref="N113:O113"/>
    <mergeCell ref="R113:S113"/>
    <mergeCell ref="L114:M114"/>
    <mergeCell ref="N114:O114"/>
    <mergeCell ref="R114:S114"/>
    <mergeCell ref="P113:Q114"/>
    <mergeCell ref="T101:U102"/>
    <mergeCell ref="T103:U110"/>
    <mergeCell ref="T111:U111"/>
    <mergeCell ref="T112:U112"/>
    <mergeCell ref="L98:M98"/>
    <mergeCell ref="N98:O98"/>
    <mergeCell ref="P98:Q98"/>
    <mergeCell ref="R98:S98"/>
    <mergeCell ref="D110:I110"/>
    <mergeCell ref="L111:M111"/>
    <mergeCell ref="N111:O111"/>
    <mergeCell ref="P111:Q111"/>
    <mergeCell ref="R111:S111"/>
    <mergeCell ref="K101:K102"/>
    <mergeCell ref="D105:I108"/>
    <mergeCell ref="R101:S102"/>
    <mergeCell ref="P101:Q102"/>
    <mergeCell ref="N101:O102"/>
    <mergeCell ref="L101:M102"/>
    <mergeCell ref="K103:K110"/>
    <mergeCell ref="L103:M110"/>
    <mergeCell ref="N103:O110"/>
    <mergeCell ref="P103:Q110"/>
    <mergeCell ref="R103:S110"/>
    <mergeCell ref="L96:M96"/>
    <mergeCell ref="R96:S96"/>
    <mergeCell ref="L97:M97"/>
    <mergeCell ref="N97:O97"/>
    <mergeCell ref="P97:Q97"/>
    <mergeCell ref="R97:S97"/>
    <mergeCell ref="L94:M94"/>
    <mergeCell ref="R94:S94"/>
    <mergeCell ref="L95:M95"/>
    <mergeCell ref="N95:O95"/>
    <mergeCell ref="P95:Q95"/>
    <mergeCell ref="R95:S95"/>
    <mergeCell ref="L93:M93"/>
    <mergeCell ref="N93:O93"/>
    <mergeCell ref="P93:Q93"/>
    <mergeCell ref="R93:S93"/>
    <mergeCell ref="L90:M90"/>
    <mergeCell ref="N90:O90"/>
    <mergeCell ref="P90:Q90"/>
    <mergeCell ref="R90:S90"/>
    <mergeCell ref="L91:M91"/>
    <mergeCell ref="N91:O91"/>
    <mergeCell ref="P91:Q91"/>
    <mergeCell ref="R91:S91"/>
    <mergeCell ref="C72:I72"/>
    <mergeCell ref="C76:V76"/>
    <mergeCell ref="L79:M80"/>
    <mergeCell ref="N79:O80"/>
    <mergeCell ref="P79:Q80"/>
    <mergeCell ref="R79:S80"/>
    <mergeCell ref="L92:M92"/>
    <mergeCell ref="N92:O92"/>
    <mergeCell ref="P92:Q92"/>
    <mergeCell ref="R92:S92"/>
    <mergeCell ref="L81:M88"/>
    <mergeCell ref="N81:O88"/>
    <mergeCell ref="P81:Q88"/>
    <mergeCell ref="R81:S88"/>
    <mergeCell ref="L89:M89"/>
    <mergeCell ref="N89:O89"/>
    <mergeCell ref="P89:Q89"/>
    <mergeCell ref="R89:S89"/>
    <mergeCell ref="C75:S75"/>
    <mergeCell ref="L69:M69"/>
    <mergeCell ref="N69:O69"/>
    <mergeCell ref="P69:Q69"/>
    <mergeCell ref="L65:M65"/>
    <mergeCell ref="N65:O65"/>
    <mergeCell ref="P65:Q65"/>
    <mergeCell ref="L66:M66"/>
    <mergeCell ref="N66:O66"/>
    <mergeCell ref="P66:Q66"/>
    <mergeCell ref="L67:M67"/>
    <mergeCell ref="N67:O67"/>
    <mergeCell ref="L63:M63"/>
    <mergeCell ref="N63:O63"/>
    <mergeCell ref="P63:Q63"/>
    <mergeCell ref="L64:M64"/>
    <mergeCell ref="N64:O64"/>
    <mergeCell ref="P64:Q64"/>
    <mergeCell ref="L56:M56"/>
    <mergeCell ref="N56:O56"/>
    <mergeCell ref="L57:M57"/>
    <mergeCell ref="N57:O57"/>
    <mergeCell ref="L58:M58"/>
    <mergeCell ref="N58:O58"/>
    <mergeCell ref="L62:O62"/>
    <mergeCell ref="L61:O61"/>
    <mergeCell ref="N52:O52"/>
    <mergeCell ref="C13:V14"/>
    <mergeCell ref="C44:U44"/>
    <mergeCell ref="L47:O47"/>
    <mergeCell ref="L48:O48"/>
    <mergeCell ref="L16:M16"/>
    <mergeCell ref="R16:S16"/>
    <mergeCell ref="J17:J25"/>
    <mergeCell ref="K17:K25"/>
    <mergeCell ref="L17:M25"/>
    <mergeCell ref="N17:O25"/>
    <mergeCell ref="P17:Q25"/>
    <mergeCell ref="L55:M55"/>
    <mergeCell ref="N55:O55"/>
    <mergeCell ref="K6:S6"/>
    <mergeCell ref="B2:V2"/>
    <mergeCell ref="Q4:S4"/>
    <mergeCell ref="N16:O16"/>
    <mergeCell ref="P16:Q16"/>
    <mergeCell ref="C4:E4"/>
    <mergeCell ref="D6:E6"/>
    <mergeCell ref="I6:J6"/>
    <mergeCell ref="H51:I51"/>
    <mergeCell ref="R17:S25"/>
    <mergeCell ref="L53:M53"/>
    <mergeCell ref="N53:O53"/>
    <mergeCell ref="L54:M54"/>
    <mergeCell ref="N54:O54"/>
    <mergeCell ref="L51:M51"/>
    <mergeCell ref="N51:O51"/>
    <mergeCell ref="L49:M49"/>
    <mergeCell ref="N49:O49"/>
    <mergeCell ref="L50:M50"/>
    <mergeCell ref="N50:O50"/>
    <mergeCell ref="G52:I52"/>
    <mergeCell ref="L52:M52"/>
  </mergeCells>
  <dataValidations disablePrompts="1" count="1">
    <dataValidation type="list" allowBlank="1" showInputMessage="1" showErrorMessage="1" sqref="K36">
      <formula1>dropdown1</formula1>
    </dataValidation>
  </dataValidations>
  <pageMargins left="0.70866141732283472" right="0.70866141732283472" top="0.74803149606299213" bottom="0.74803149606299213" header="0.31496062992125984" footer="0.31496062992125984"/>
  <pageSetup paperSize="9" scale="39" orientation="portrait"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40625" defaultRowHeight="11.25" x14ac:dyDescent="0.2"/>
  <cols>
    <col min="1" max="2" width="9.140625" style="124"/>
    <col min="3" max="3" width="11.140625" style="124" customWidth="1"/>
    <col min="4" max="5" width="9.140625" style="124"/>
    <col min="6" max="6" width="15.85546875" style="124" customWidth="1"/>
    <col min="7" max="7" width="45.7109375" style="124" customWidth="1"/>
    <col min="8" max="8" width="9.140625" style="124"/>
    <col min="9" max="10" width="0" style="124" hidden="1" customWidth="1"/>
    <col min="11" max="11" width="11.140625" style="124" hidden="1" customWidth="1"/>
    <col min="12" max="15" width="0" style="124" hidden="1" customWidth="1"/>
    <col min="16" max="16" width="12.140625" style="124" bestFit="1" customWidth="1"/>
    <col min="17" max="20" width="9.140625" style="124"/>
    <col min="21" max="21" width="12" style="124" customWidth="1"/>
    <col min="22" max="22" width="9.140625" style="124"/>
    <col min="23" max="23" width="11.42578125" style="124" bestFit="1" customWidth="1"/>
    <col min="24" max="27" width="9.140625" style="124"/>
    <col min="28" max="28" width="11.28515625" style="124" customWidth="1"/>
    <col min="29" max="16384" width="9.140625" style="124"/>
  </cols>
  <sheetData>
    <row r="2" spans="3:28" ht="12" thickBot="1" x14ac:dyDescent="0.25">
      <c r="C2" s="123" t="s">
        <v>287</v>
      </c>
      <c r="P2" s="525" t="s">
        <v>288</v>
      </c>
      <c r="Q2" s="525"/>
      <c r="R2" s="525"/>
      <c r="S2" s="525"/>
      <c r="T2" s="525"/>
      <c r="U2" s="525"/>
      <c r="W2" s="525" t="s">
        <v>289</v>
      </c>
      <c r="X2" s="525"/>
      <c r="Y2" s="525"/>
      <c r="Z2" s="525"/>
      <c r="AA2" s="525"/>
      <c r="AB2" s="525"/>
    </row>
    <row r="3" spans="3:28" ht="12" thickBot="1" x14ac:dyDescent="0.25">
      <c r="I3" s="124" t="s">
        <v>290</v>
      </c>
      <c r="K3" s="124" t="s">
        <v>291</v>
      </c>
      <c r="L3" s="124" t="s">
        <v>292</v>
      </c>
      <c r="M3" s="124" t="s">
        <v>293</v>
      </c>
      <c r="N3" s="124" t="s">
        <v>294</v>
      </c>
      <c r="P3" s="104" t="s">
        <v>295</v>
      </c>
      <c r="Q3" s="125" t="s">
        <v>296</v>
      </c>
      <c r="R3" s="125" t="s">
        <v>297</v>
      </c>
      <c r="S3" s="125" t="s">
        <v>298</v>
      </c>
      <c r="T3" s="125" t="s">
        <v>299</v>
      </c>
      <c r="U3" s="126" t="s">
        <v>300</v>
      </c>
      <c r="W3" s="104" t="s">
        <v>295</v>
      </c>
      <c r="X3" s="125" t="s">
        <v>296</v>
      </c>
      <c r="Y3" s="125" t="s">
        <v>297</v>
      </c>
      <c r="Z3" s="125" t="s">
        <v>298</v>
      </c>
      <c r="AA3" s="125" t="s">
        <v>299</v>
      </c>
      <c r="AB3" s="126" t="s">
        <v>300</v>
      </c>
    </row>
    <row r="4" spans="3:28" x14ac:dyDescent="0.2">
      <c r="C4" s="104" t="s">
        <v>340</v>
      </c>
      <c r="D4" s="125"/>
      <c r="E4" s="125"/>
      <c r="F4" s="125"/>
      <c r="G4" s="126"/>
      <c r="I4" s="124" t="s">
        <v>1</v>
      </c>
      <c r="K4" s="127">
        <v>12.8</v>
      </c>
      <c r="L4" s="127">
        <v>0</v>
      </c>
      <c r="M4" s="127">
        <v>0</v>
      </c>
      <c r="N4" s="127">
        <v>12.8</v>
      </c>
      <c r="P4" s="128">
        <f>'Main Results and Overview'!P27</f>
        <v>0.15732375071082844</v>
      </c>
      <c r="Q4" s="129">
        <f>P4</f>
        <v>0.15732375071082844</v>
      </c>
      <c r="R4" s="130"/>
      <c r="S4" s="129"/>
      <c r="T4" s="129"/>
      <c r="U4" s="131"/>
      <c r="W4" s="128" t="e">
        <f>#REF!</f>
        <v>#REF!</v>
      </c>
      <c r="X4" s="129" t="e">
        <f>W4</f>
        <v>#REF!</v>
      </c>
      <c r="Y4" s="130"/>
      <c r="Z4" s="129"/>
      <c r="AA4" s="129"/>
      <c r="AB4" s="131"/>
    </row>
    <row r="5" spans="3:28" x14ac:dyDescent="0.2">
      <c r="C5" s="105" t="s">
        <v>228</v>
      </c>
      <c r="D5" s="130"/>
      <c r="E5" s="130"/>
      <c r="F5" s="130"/>
      <c r="G5" s="132"/>
      <c r="I5" s="124">
        <v>-120</v>
      </c>
      <c r="K5" s="127">
        <v>12.8</v>
      </c>
      <c r="L5" s="127">
        <v>-1.1999999999999993</v>
      </c>
      <c r="M5" s="127">
        <v>1.1999999999999993</v>
      </c>
      <c r="N5" s="127">
        <v>11.600000000000001</v>
      </c>
      <c r="P5" s="128">
        <f>'Main Results and Overview'!P28/10000</f>
        <v>-0.11280842268507341</v>
      </c>
      <c r="Q5" s="129"/>
      <c r="R5" s="133">
        <f>P5</f>
        <v>-0.11280842268507341</v>
      </c>
      <c r="S5" s="129">
        <f>IF(AND(Q4&lt;0,Q6&gt;0),0,IF(AND(Q4&gt;0,Q6&lt;0),0,IF(ABS(Q4)&lt;ABS(Q6),Q4,Q6)))</f>
        <v>4.451532802575503E-2</v>
      </c>
      <c r="T5" s="129">
        <f>IF(AND(Q4&gt;0,Q6&gt;0),0,IF(AND(Q4&lt;0,Q6&lt;0),-1*(ABS(R5)),IF(AND(Q4&gt;0,Q6&lt;0),Q6,IF(AND(Q4&lt;0,Q6&gt;0),Q4,0))))</f>
        <v>0</v>
      </c>
      <c r="U5" s="131">
        <f>IF(AND(Q4&lt;0,Q6&lt;0),0,IF(AND(Q4&gt;0,Q6&gt;0),ABS(R5),IF(AND(Q4&gt;0,Q6&lt;0),Q4,IF(AND(Q4&lt;0,Q6&gt;0),Q6))))</f>
        <v>0.11280842268507341</v>
      </c>
      <c r="W5" s="128" t="e">
        <f>#REF!/10000</f>
        <v>#REF!</v>
      </c>
      <c r="X5" s="129"/>
      <c r="Y5" s="133" t="e">
        <f>W5</f>
        <v>#REF!</v>
      </c>
      <c r="Z5" s="129" t="e">
        <f>IF(AND(X4&lt;0,X6&gt;0),0,IF(AND(X4&gt;0,X6&lt;0),0,IF(ABS(X4)&lt;ABS(X6),X4,X6)))</f>
        <v>#REF!</v>
      </c>
      <c r="AA5" s="129" t="e">
        <f>IF(AND(X4&gt;0,X6&gt;0),0,IF(AND(X4&lt;0,X6&lt;0),-1*(ABS(Y5)),IF(AND(X4&gt;0,X6&lt;0),X6,IF(AND(X4&lt;0,X6&gt;0),X4,0))))</f>
        <v>#REF!</v>
      </c>
      <c r="AB5" s="131" t="e">
        <f>IF(AND(X4&lt;0,X6&lt;0),0,IF(AND(X4&gt;0,X6&gt;0),ABS(Y5),IF(AND(X4&gt;0,X6&lt;0),X4,IF(AND(X4&lt;0,X6&gt;0),X6))))</f>
        <v>#REF!</v>
      </c>
    </row>
    <row r="6" spans="3:28" x14ac:dyDescent="0.2">
      <c r="C6" s="105" t="s">
        <v>320</v>
      </c>
      <c r="D6" s="130"/>
      <c r="E6" s="130"/>
      <c r="F6" s="130"/>
      <c r="G6" s="132"/>
      <c r="I6" s="127">
        <v>11.600000000000001</v>
      </c>
      <c r="K6" s="127">
        <v>11.600000000000001</v>
      </c>
      <c r="L6" s="127">
        <v>0</v>
      </c>
      <c r="M6" s="127">
        <v>0</v>
      </c>
      <c r="N6" s="127">
        <v>11.600000000000001</v>
      </c>
      <c r="P6" s="128">
        <f>'Main Results and Overview'!P29</f>
        <v>4.451532802575503E-2</v>
      </c>
      <c r="Q6" s="129">
        <f>P6</f>
        <v>4.451532802575503E-2</v>
      </c>
      <c r="R6" s="130"/>
      <c r="S6" s="129"/>
      <c r="T6" s="129"/>
      <c r="U6" s="131"/>
      <c r="W6" s="128" t="e">
        <f>#REF!</f>
        <v>#REF!</v>
      </c>
      <c r="X6" s="129" t="e">
        <f>W6</f>
        <v>#REF!</v>
      </c>
      <c r="Y6" s="130"/>
      <c r="Z6" s="129"/>
      <c r="AA6" s="129"/>
      <c r="AB6" s="131"/>
    </row>
    <row r="7" spans="3:28" x14ac:dyDescent="0.2">
      <c r="C7" s="105" t="s">
        <v>230</v>
      </c>
      <c r="D7" s="130"/>
      <c r="E7" s="130"/>
      <c r="F7" s="130"/>
      <c r="G7" s="132"/>
      <c r="I7" s="124">
        <v>-90</v>
      </c>
      <c r="K7" s="127">
        <v>11.600000000000001</v>
      </c>
      <c r="L7" s="127">
        <v>-0.90000000000000036</v>
      </c>
      <c r="M7" s="127">
        <v>0.90000000000000036</v>
      </c>
      <c r="N7" s="127">
        <v>10.700000000000001</v>
      </c>
      <c r="P7" s="128">
        <f>'Main Results and Overview'!P30/10000</f>
        <v>-3.1473254040671333E-3</v>
      </c>
      <c r="Q7" s="129"/>
      <c r="R7" s="133">
        <f>P7</f>
        <v>-3.1473254040671333E-3</v>
      </c>
      <c r="S7" s="129">
        <f>IF(AND(Q6&lt;0,Q8&gt;0),0,IF(AND(Q6&gt;0,Q8&lt;0),0,IF(ABS(Q6)&lt;ABS(Q8),Q6,Q8)))</f>
        <v>4.1368002621687897E-2</v>
      </c>
      <c r="T7" s="129">
        <f>IF(AND(Q6&gt;0,Q8&gt;0),0,IF(AND(Q6&lt;0,Q8&lt;0),-1*(ABS(R7)),IF(AND(Q6&gt;0,Q8&lt;0),Q8,IF(AND(Q6&lt;0,Q8&gt;0),Q6,0))))</f>
        <v>0</v>
      </c>
      <c r="U7" s="131">
        <f>IF(AND(Q6&lt;0,Q8&lt;0),0,IF(AND(Q6&gt;0,Q8&gt;0),ABS(R7),IF(AND(Q6&gt;0,Q8&lt;0),Q6,IF(AND(Q6&lt;0,Q8&gt;0),Q8))))</f>
        <v>3.1473254040671333E-3</v>
      </c>
      <c r="W7" s="128" t="e">
        <f>#REF!/10000</f>
        <v>#REF!</v>
      </c>
      <c r="X7" s="129"/>
      <c r="Y7" s="133" t="e">
        <f>W7</f>
        <v>#REF!</v>
      </c>
      <c r="Z7" s="129" t="e">
        <f>IF(AND(X6&lt;0,X8&gt;0),0,IF(AND(X6&gt;0,X8&lt;0),0,IF(ABS(X6)&lt;ABS(X8),X6,X8)))</f>
        <v>#REF!</v>
      </c>
      <c r="AA7" s="129" t="e">
        <f>IF(AND(X6&gt;0,X8&gt;0),0,IF(AND(X6&lt;0,X8&lt;0),-1*(ABS(Y7)),IF(AND(X6&gt;0,X8&lt;0),X8,IF(AND(X6&lt;0,X8&gt;0),X6,0))))</f>
        <v>#REF!</v>
      </c>
      <c r="AB7" s="131" t="e">
        <f>IF(AND(X6&lt;0,X8&lt;0),0,IF(AND(X6&gt;0,X8&gt;0),ABS(Y7),IF(AND(X6&gt;0,X8&lt;0),X6,IF(AND(X6&lt;0,X8&gt;0),X8))))</f>
        <v>#REF!</v>
      </c>
    </row>
    <row r="8" spans="3:28" x14ac:dyDescent="0.2">
      <c r="C8" s="105" t="s">
        <v>323</v>
      </c>
      <c r="D8" s="130"/>
      <c r="E8" s="130"/>
      <c r="F8" s="130"/>
      <c r="G8" s="132"/>
      <c r="I8" s="127">
        <v>10.700000000000001</v>
      </c>
      <c r="K8" s="127">
        <v>10.700000000000001</v>
      </c>
      <c r="L8" s="127">
        <v>0</v>
      </c>
      <c r="M8" s="127">
        <v>0.90000000000000036</v>
      </c>
      <c r="N8" s="127">
        <v>10.700000000000001</v>
      </c>
      <c r="P8" s="128">
        <f>'Main Results and Overview'!P31</f>
        <v>4.1368002621687897E-2</v>
      </c>
      <c r="Q8" s="129">
        <f>P8</f>
        <v>4.1368002621687897E-2</v>
      </c>
      <c r="R8" s="130"/>
      <c r="S8" s="129"/>
      <c r="T8" s="129"/>
      <c r="U8" s="131"/>
      <c r="W8" s="128" t="e">
        <f>#REF!</f>
        <v>#REF!</v>
      </c>
      <c r="X8" s="129" t="e">
        <f>W8</f>
        <v>#REF!</v>
      </c>
      <c r="Y8" s="130"/>
      <c r="Z8" s="129"/>
      <c r="AA8" s="129"/>
      <c r="AB8" s="131"/>
    </row>
    <row r="9" spans="3:28" x14ac:dyDescent="0.2">
      <c r="C9" s="105" t="s">
        <v>321</v>
      </c>
      <c r="D9" s="130"/>
      <c r="E9" s="130"/>
      <c r="F9" s="130"/>
      <c r="G9" s="132"/>
      <c r="I9" s="127">
        <v>11.600000000000001</v>
      </c>
      <c r="J9" s="127">
        <v>0</v>
      </c>
      <c r="K9" s="127">
        <v>11.600000000000001</v>
      </c>
      <c r="L9" s="127">
        <v>0</v>
      </c>
      <c r="M9" s="127">
        <v>0</v>
      </c>
      <c r="N9" s="127">
        <v>11.600000000000001</v>
      </c>
      <c r="P9" s="128">
        <f>P6</f>
        <v>4.451532802575503E-2</v>
      </c>
      <c r="Q9" s="129">
        <f>P9</f>
        <v>4.451532802575503E-2</v>
      </c>
      <c r="R9" s="130"/>
      <c r="S9" s="129"/>
      <c r="T9" s="129"/>
      <c r="U9" s="131"/>
      <c r="W9" s="128" t="e">
        <f>W6</f>
        <v>#REF!</v>
      </c>
      <c r="X9" s="129" t="e">
        <f>W9</f>
        <v>#REF!</v>
      </c>
      <c r="Y9" s="130"/>
      <c r="Z9" s="129"/>
      <c r="AA9" s="129"/>
      <c r="AB9" s="131"/>
    </row>
    <row r="10" spans="3:28" x14ac:dyDescent="0.2">
      <c r="C10" s="105" t="s">
        <v>233</v>
      </c>
      <c r="D10" s="130"/>
      <c r="E10" s="130"/>
      <c r="F10" s="130"/>
      <c r="G10" s="132"/>
      <c r="I10" s="124">
        <v>-400</v>
      </c>
      <c r="K10" s="127">
        <v>11.600000000000001</v>
      </c>
      <c r="L10" s="127">
        <v>-4</v>
      </c>
      <c r="M10" s="127">
        <v>4</v>
      </c>
      <c r="N10" s="134">
        <v>7.6000000000000014</v>
      </c>
      <c r="P10" s="128">
        <f>'Main Results and Overview'!P32/10000</f>
        <v>-6.4433775115923062E-2</v>
      </c>
      <c r="Q10" s="129"/>
      <c r="R10" s="133">
        <f>P10</f>
        <v>-6.4433775115923062E-2</v>
      </c>
      <c r="S10" s="129">
        <f>IF(AND(Q9&lt;0,Q11&gt;0),0,IF(AND(Q9&gt;0,Q11&lt;0),0,IF(ABS(Q9)&lt;ABS(Q11),Q9,Q11)))</f>
        <v>0</v>
      </c>
      <c r="T10" s="129">
        <f>IF(AND(Q9&gt;0,Q11&gt;0),0,IF(AND(Q9&lt;0,Q11&lt;0),-1*(ABS(R10)),IF(AND(Q9&gt;0,Q11&lt;0),Q11,IF(AND(Q9&lt;0,Q11&gt;0),Q9,0))))</f>
        <v>-1.9918447090168035E-2</v>
      </c>
      <c r="U10" s="131">
        <f>IF(AND(Q9&lt;0,Q11&lt;0),0,IF(AND(Q9&gt;0,Q11&gt;0),ABS(R10),IF(AND(Q9&gt;0,Q11&lt;0),Q9,IF(AND(Q9&lt;0,Q11&gt;0),Q11))))</f>
        <v>4.451532802575503E-2</v>
      </c>
      <c r="W10" s="128" t="e">
        <f>#REF!/10000</f>
        <v>#REF!</v>
      </c>
      <c r="X10" s="129"/>
      <c r="Y10" s="133" t="e">
        <f>W10</f>
        <v>#REF!</v>
      </c>
      <c r="Z10" s="129" t="e">
        <f>IF(AND(X9&lt;0,X11&gt;0),0,IF(AND(X9&gt;0,X11&lt;0),0,IF(ABS(X9)&lt;ABS(X11),X9,X11)))</f>
        <v>#REF!</v>
      </c>
      <c r="AA10" s="129" t="e">
        <f>IF(AND(X9&gt;0,X11&gt;0),0,IF(AND(X9&lt;0,X11&lt;0),-1*(ABS(Y10)),IF(AND(X9&gt;0,X11&lt;0),X11,IF(AND(X9&lt;0,X11&gt;0),X9,0))))</f>
        <v>#REF!</v>
      </c>
      <c r="AB10" s="131" t="e">
        <f>IF(AND(X9&lt;0,X11&lt;0),0,IF(AND(X9&gt;0,X11&gt;0),ABS(Y10),IF(AND(X9&gt;0,X11&lt;0),X9,IF(AND(X9&lt;0,X11&gt;0),X11))))</f>
        <v>#REF!</v>
      </c>
    </row>
    <row r="11" spans="3:28" ht="12" thickBot="1" x14ac:dyDescent="0.25">
      <c r="C11" s="106" t="s">
        <v>322</v>
      </c>
      <c r="D11" s="135"/>
      <c r="E11" s="135"/>
      <c r="F11" s="135"/>
      <c r="G11" s="136"/>
      <c r="I11" s="127">
        <v>0</v>
      </c>
      <c r="K11" s="127">
        <v>7.6000000000000014</v>
      </c>
      <c r="L11" s="127">
        <v>-7.6000000000000014</v>
      </c>
      <c r="M11" s="127">
        <v>7.6000000000000014</v>
      </c>
      <c r="N11" s="127">
        <v>0</v>
      </c>
      <c r="P11" s="137">
        <f>'Main Results and Overview'!P33</f>
        <v>-1.9918447090168035E-2</v>
      </c>
      <c r="Q11" s="138">
        <f>P11</f>
        <v>-1.9918447090168035E-2</v>
      </c>
      <c r="R11" s="135"/>
      <c r="S11" s="138"/>
      <c r="T11" s="138"/>
      <c r="U11" s="139"/>
      <c r="W11" s="137" t="e">
        <f>#REF!</f>
        <v>#REF!</v>
      </c>
      <c r="X11" s="138" t="e">
        <f>W11</f>
        <v>#REF!</v>
      </c>
      <c r="Y11" s="135"/>
      <c r="Z11" s="138"/>
      <c r="AA11" s="138"/>
      <c r="AB11" s="139"/>
    </row>
    <row r="12" spans="3:28" x14ac:dyDescent="0.2">
      <c r="K12" s="127"/>
      <c r="L12" s="127"/>
      <c r="M12" s="127"/>
      <c r="N12" s="127"/>
      <c r="R12" s="140"/>
    </row>
    <row r="13" spans="3:28" x14ac:dyDescent="0.2">
      <c r="I13" s="127"/>
      <c r="K13" s="127">
        <v>0</v>
      </c>
      <c r="L13" s="127">
        <v>0</v>
      </c>
      <c r="M13" s="127">
        <v>0</v>
      </c>
      <c r="N13" s="127">
        <v>0</v>
      </c>
      <c r="R13" s="140"/>
    </row>
    <row r="14" spans="3:28" x14ac:dyDescent="0.2">
      <c r="K14" s="127">
        <v>0</v>
      </c>
      <c r="L14" s="127">
        <v>0</v>
      </c>
      <c r="M14" s="127">
        <v>0</v>
      </c>
      <c r="N14" s="127"/>
    </row>
    <row r="15" spans="3:28" x14ac:dyDescent="0.2">
      <c r="C15" s="123" t="s">
        <v>301</v>
      </c>
    </row>
    <row r="16" spans="3:28" ht="12" thickBot="1" x14ac:dyDescent="0.25"/>
    <row r="17" spans="3:9" x14ac:dyDescent="0.2">
      <c r="C17" s="141" t="s">
        <v>302</v>
      </c>
      <c r="F17" s="141" t="s">
        <v>302</v>
      </c>
    </row>
    <row r="18" spans="3:9" x14ac:dyDescent="0.2">
      <c r="C18" s="142" t="s">
        <v>303</v>
      </c>
      <c r="F18" s="142" t="s">
        <v>304</v>
      </c>
    </row>
    <row r="19" spans="3:9" x14ac:dyDescent="0.2">
      <c r="C19" s="142" t="s">
        <v>305</v>
      </c>
      <c r="F19" s="142" t="s">
        <v>306</v>
      </c>
    </row>
    <row r="20" spans="3:9" x14ac:dyDescent="0.2">
      <c r="C20" s="142" t="s">
        <v>306</v>
      </c>
      <c r="F20" s="142" t="s">
        <v>307</v>
      </c>
    </row>
    <row r="21" spans="3:9" x14ac:dyDescent="0.2">
      <c r="C21" s="142" t="s">
        <v>307</v>
      </c>
      <c r="F21" s="142" t="s">
        <v>308</v>
      </c>
    </row>
    <row r="22" spans="3:9" x14ac:dyDescent="0.2">
      <c r="C22" s="142" t="s">
        <v>308</v>
      </c>
      <c r="F22" s="142" t="s">
        <v>309</v>
      </c>
    </row>
    <row r="23" spans="3:9" ht="12" thickBot="1" x14ac:dyDescent="0.25">
      <c r="C23" s="142" t="s">
        <v>309</v>
      </c>
      <c r="F23" s="143">
        <v>1</v>
      </c>
    </row>
    <row r="24" spans="3:9" ht="12" thickBot="1" x14ac:dyDescent="0.25">
      <c r="C24" s="143">
        <v>1</v>
      </c>
    </row>
    <row r="25" spans="3:9" x14ac:dyDescent="0.2">
      <c r="I25" s="124" t="s">
        <v>22</v>
      </c>
    </row>
    <row r="26" spans="3:9" x14ac:dyDescent="0.2">
      <c r="I26" s="124" t="s">
        <v>22</v>
      </c>
    </row>
    <row r="27" spans="3:9" x14ac:dyDescent="0.2">
      <c r="I27" s="124" t="s">
        <v>22</v>
      </c>
    </row>
    <row r="28" spans="3:9" x14ac:dyDescent="0.2">
      <c r="I28" s="124" t="s">
        <v>22</v>
      </c>
    </row>
    <row r="29" spans="3:9" x14ac:dyDescent="0.2">
      <c r="C29" s="124" t="s">
        <v>310</v>
      </c>
      <c r="G29" s="124" t="s">
        <v>311</v>
      </c>
      <c r="I29" s="124" t="s">
        <v>22</v>
      </c>
    </row>
    <row r="30" spans="3:9" x14ac:dyDescent="0.2">
      <c r="C30" s="124" t="s">
        <v>312</v>
      </c>
      <c r="G30" s="124" t="s">
        <v>313</v>
      </c>
      <c r="I30" s="124" t="s">
        <v>22</v>
      </c>
    </row>
    <row r="31" spans="3:9" x14ac:dyDescent="0.2">
      <c r="I31" s="124" t="s">
        <v>22</v>
      </c>
    </row>
    <row r="33" spans="9:9" x14ac:dyDescent="0.2">
      <c r="I33" s="124" t="s">
        <v>22</v>
      </c>
    </row>
    <row r="59" spans="3:10" x14ac:dyDescent="0.2">
      <c r="C59" s="144"/>
      <c r="D59" s="144"/>
      <c r="E59" s="145"/>
      <c r="F59" s="144"/>
      <c r="G59" s="144"/>
      <c r="H59" s="145"/>
      <c r="I59" s="144"/>
      <c r="J59" s="145"/>
    </row>
    <row r="60" spans="3:10" x14ac:dyDescent="0.2">
      <c r="C60" s="144"/>
      <c r="D60" s="144"/>
      <c r="E60" s="145"/>
      <c r="F60" s="144"/>
      <c r="G60" s="144"/>
      <c r="H60" s="145"/>
      <c r="I60" s="144"/>
      <c r="J60" s="145"/>
    </row>
    <row r="61" spans="3:10" x14ac:dyDescent="0.2">
      <c r="C61" s="144"/>
      <c r="D61" s="144"/>
      <c r="E61" s="145"/>
      <c r="F61" s="144"/>
      <c r="G61" s="144"/>
      <c r="H61" s="145"/>
      <c r="I61" s="144"/>
      <c r="J61" s="145"/>
    </row>
    <row r="62" spans="3:10" x14ac:dyDescent="0.2">
      <c r="C62" s="144"/>
      <c r="D62" s="144"/>
      <c r="E62" s="145"/>
      <c r="F62" s="144"/>
      <c r="G62" s="144"/>
      <c r="H62" s="145"/>
      <c r="I62" s="144"/>
      <c r="J62" s="145"/>
    </row>
    <row r="63" spans="3:10" x14ac:dyDescent="0.2">
      <c r="C63" s="144"/>
      <c r="D63" s="144"/>
      <c r="E63" s="145"/>
      <c r="F63" s="144"/>
      <c r="G63" s="144"/>
      <c r="H63" s="145"/>
      <c r="I63" s="144"/>
      <c r="J63" s="145"/>
    </row>
    <row r="64" spans="3:10" x14ac:dyDescent="0.2">
      <c r="C64" s="144"/>
      <c r="D64" s="144"/>
      <c r="E64" s="145"/>
      <c r="F64" s="144"/>
      <c r="G64" s="144"/>
      <c r="H64" s="145"/>
      <c r="I64" s="144"/>
      <c r="J64" s="145"/>
    </row>
    <row r="65" spans="3:10" x14ac:dyDescent="0.2">
      <c r="C65" s="144"/>
      <c r="D65" s="144"/>
      <c r="E65" s="145"/>
      <c r="F65" s="144"/>
      <c r="G65" s="144"/>
      <c r="H65" s="145"/>
      <c r="I65" s="144"/>
      <c r="J65" s="145"/>
    </row>
    <row r="66" spans="3:10" x14ac:dyDescent="0.2">
      <c r="C66" s="144"/>
      <c r="D66" s="144"/>
      <c r="E66" s="145"/>
      <c r="F66" s="144"/>
      <c r="G66" s="144"/>
      <c r="H66" s="145"/>
      <c r="I66" s="144"/>
      <c r="J66" s="145"/>
    </row>
    <row r="67" spans="3:10" x14ac:dyDescent="0.2">
      <c r="C67" s="144"/>
      <c r="D67" s="144"/>
      <c r="E67" s="145"/>
      <c r="F67" s="144"/>
      <c r="G67" s="144"/>
      <c r="H67" s="145"/>
      <c r="I67" s="144"/>
      <c r="J67" s="145"/>
    </row>
    <row r="68" spans="3:10" x14ac:dyDescent="0.2">
      <c r="C68" s="144"/>
      <c r="D68" s="144"/>
      <c r="E68" s="145"/>
      <c r="F68" s="144"/>
      <c r="G68" s="144"/>
      <c r="H68" s="145"/>
      <c r="I68" s="144"/>
      <c r="J68" s="145"/>
    </row>
    <row r="69" spans="3:10" x14ac:dyDescent="0.2">
      <c r="C69" s="144"/>
      <c r="D69" s="144"/>
      <c r="E69" s="145"/>
      <c r="F69" s="144"/>
      <c r="G69" s="144"/>
      <c r="H69" s="145"/>
      <c r="I69" s="144"/>
      <c r="J69" s="145"/>
    </row>
    <row r="70" spans="3:10" x14ac:dyDescent="0.2">
      <c r="C70" s="144"/>
      <c r="D70" s="144"/>
      <c r="E70" s="145"/>
      <c r="F70" s="144"/>
      <c r="G70" s="144"/>
      <c r="H70" s="145"/>
      <c r="I70" s="144"/>
      <c r="J70" s="145"/>
    </row>
    <row r="71" spans="3:10" x14ac:dyDescent="0.2">
      <c r="C71" s="144"/>
      <c r="D71" s="144"/>
      <c r="E71" s="145"/>
      <c r="F71" s="144"/>
      <c r="G71" s="144"/>
      <c r="H71" s="145"/>
      <c r="I71" s="144"/>
      <c r="J71" s="145"/>
    </row>
    <row r="72" spans="3:10" x14ac:dyDescent="0.2">
      <c r="C72" s="144"/>
      <c r="D72" s="144"/>
      <c r="E72" s="145"/>
      <c r="F72" s="144"/>
      <c r="G72" s="144"/>
      <c r="H72" s="145"/>
      <c r="I72" s="144"/>
      <c r="J72" s="145"/>
    </row>
    <row r="73" spans="3:10" x14ac:dyDescent="0.2">
      <c r="C73" s="144"/>
      <c r="D73" s="144"/>
      <c r="E73" s="145"/>
      <c r="F73" s="144"/>
      <c r="G73" s="144"/>
      <c r="H73" s="145"/>
      <c r="I73" s="144"/>
      <c r="J73" s="145"/>
    </row>
    <row r="74" spans="3:10" x14ac:dyDescent="0.2">
      <c r="C74" s="144"/>
      <c r="D74" s="144"/>
      <c r="E74" s="145"/>
      <c r="F74" s="144"/>
      <c r="G74" s="144"/>
      <c r="H74" s="145"/>
      <c r="I74" s="144"/>
      <c r="J74" s="145"/>
    </row>
    <row r="75" spans="3:10" x14ac:dyDescent="0.2">
      <c r="C75" s="144"/>
      <c r="D75" s="144"/>
      <c r="E75" s="145"/>
      <c r="F75" s="144"/>
      <c r="G75" s="144"/>
      <c r="H75" s="145"/>
      <c r="I75" s="144"/>
      <c r="J75" s="145"/>
    </row>
    <row r="76" spans="3:10" x14ac:dyDescent="0.2">
      <c r="C76" s="144"/>
      <c r="D76" s="144"/>
      <c r="E76" s="145"/>
      <c r="F76" s="144"/>
      <c r="G76" s="144"/>
      <c r="H76" s="145"/>
      <c r="I76" s="144"/>
      <c r="J76" s="145"/>
    </row>
    <row r="77" spans="3:10" x14ac:dyDescent="0.2">
      <c r="C77" s="144"/>
      <c r="D77" s="144"/>
      <c r="E77" s="145"/>
      <c r="F77" s="144"/>
      <c r="G77" s="144"/>
      <c r="H77" s="145"/>
      <c r="I77" s="144"/>
      <c r="J77" s="145"/>
    </row>
    <row r="78" spans="3:10" x14ac:dyDescent="0.2">
      <c r="C78" s="144"/>
      <c r="D78" s="144"/>
      <c r="E78" s="145"/>
      <c r="F78" s="144"/>
      <c r="G78" s="144"/>
      <c r="H78" s="145"/>
      <c r="I78" s="144"/>
      <c r="J78" s="145"/>
    </row>
    <row r="79" spans="3:10" x14ac:dyDescent="0.2">
      <c r="C79" s="144"/>
      <c r="D79" s="144"/>
      <c r="E79" s="145"/>
      <c r="F79" s="144"/>
      <c r="G79" s="144"/>
      <c r="H79" s="145"/>
      <c r="I79" s="144"/>
      <c r="J79" s="145"/>
    </row>
    <row r="80" spans="3:10" x14ac:dyDescent="0.2">
      <c r="C80" s="144"/>
      <c r="D80" s="144"/>
      <c r="E80" s="145"/>
      <c r="F80" s="144"/>
      <c r="G80" s="144"/>
      <c r="H80" s="145"/>
      <c r="I80" s="144"/>
      <c r="J80" s="145"/>
    </row>
    <row r="81" spans="3:10" x14ac:dyDescent="0.2">
      <c r="C81" s="144"/>
      <c r="D81" s="144"/>
      <c r="E81" s="145"/>
      <c r="F81" s="144"/>
      <c r="G81" s="144"/>
      <c r="H81" s="145"/>
      <c r="I81" s="144"/>
      <c r="J81" s="145"/>
    </row>
    <row r="82" spans="3:10" x14ac:dyDescent="0.2">
      <c r="C82" s="144"/>
      <c r="D82" s="144"/>
      <c r="E82" s="145"/>
      <c r="F82" s="144"/>
      <c r="G82" s="144"/>
      <c r="H82" s="144"/>
      <c r="I82" s="144"/>
      <c r="J82" s="144"/>
    </row>
  </sheetData>
  <mergeCells count="2">
    <mergeCell ref="P2:U2"/>
    <mergeCell ref="W2:A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view="pageBreakPreview" zoomScale="60" zoomScaleNormal="55" workbookViewId="0">
      <selection activeCell="F4" sqref="F4"/>
    </sheetView>
  </sheetViews>
  <sheetFormatPr defaultColWidth="0" defaultRowHeight="15" zeroHeight="1" x14ac:dyDescent="0.25"/>
  <cols>
    <col min="1" max="1" width="8.85546875" customWidth="1"/>
    <col min="2" max="2" width="18" customWidth="1"/>
    <col min="3" max="3" width="79.5703125" customWidth="1"/>
    <col min="4" max="4" width="157.140625" customWidth="1"/>
    <col min="5" max="5" width="41.42578125" style="3" customWidth="1"/>
    <col min="6" max="6" width="9.140625" customWidth="1"/>
    <col min="7" max="25" width="0" hidden="1" customWidth="1"/>
    <col min="26" max="16384" width="9.140625" hidden="1"/>
  </cols>
  <sheetData>
    <row r="1" spans="1:7" ht="32.25" customHeight="1" thickBot="1" x14ac:dyDescent="0.3">
      <c r="A1" s="3"/>
      <c r="B1" s="3"/>
      <c r="C1" s="3"/>
      <c r="D1" s="332"/>
      <c r="E1" s="332"/>
    </row>
    <row r="2" spans="1:7" ht="33" customHeight="1" thickBot="1" x14ac:dyDescent="0.3">
      <c r="A2" s="183"/>
      <c r="B2" s="357" t="s">
        <v>364</v>
      </c>
      <c r="C2" s="358"/>
      <c r="D2" s="359"/>
      <c r="E2" s="209"/>
      <c r="G2" s="3"/>
    </row>
    <row r="3" spans="1:7" ht="12" customHeight="1" x14ac:dyDescent="0.25">
      <c r="A3" s="183"/>
      <c r="B3" s="226"/>
      <c r="C3" s="108"/>
      <c r="D3" s="242"/>
      <c r="E3" s="341"/>
      <c r="G3" s="183"/>
    </row>
    <row r="4" spans="1:7" ht="33.75" customHeight="1" x14ac:dyDescent="0.25">
      <c r="A4" s="333"/>
      <c r="B4" s="227" t="s">
        <v>211</v>
      </c>
      <c r="C4" s="188" t="s">
        <v>212</v>
      </c>
      <c r="D4" s="228" t="s">
        <v>213</v>
      </c>
      <c r="E4" s="217"/>
      <c r="G4" s="207"/>
    </row>
    <row r="5" spans="1:7" x14ac:dyDescent="0.25">
      <c r="A5" s="183"/>
      <c r="B5" s="229"/>
      <c r="C5" s="109"/>
      <c r="D5" s="243"/>
      <c r="E5" s="342"/>
      <c r="G5" s="183"/>
    </row>
    <row r="6" spans="1:7" ht="32.25" customHeight="1" x14ac:dyDescent="0.25">
      <c r="A6" s="333"/>
      <c r="B6" s="526" t="s">
        <v>344</v>
      </c>
      <c r="C6" s="527"/>
      <c r="D6" s="528"/>
      <c r="E6" s="343"/>
      <c r="G6" s="333"/>
    </row>
    <row r="7" spans="1:7" ht="30.75" customHeight="1" x14ac:dyDescent="0.25">
      <c r="A7" s="183"/>
      <c r="B7" s="230" t="s">
        <v>214</v>
      </c>
      <c r="C7" s="110" t="s">
        <v>29</v>
      </c>
      <c r="D7" s="334" t="s">
        <v>351</v>
      </c>
      <c r="E7" s="337"/>
      <c r="G7" s="183"/>
    </row>
    <row r="8" spans="1:7" ht="30.75" customHeight="1" x14ac:dyDescent="0.25">
      <c r="A8" s="183"/>
      <c r="B8" s="230" t="s">
        <v>215</v>
      </c>
      <c r="C8" s="110" t="s">
        <v>345</v>
      </c>
      <c r="D8" s="270" t="s">
        <v>386</v>
      </c>
      <c r="E8" s="337"/>
      <c r="G8" s="183"/>
    </row>
    <row r="9" spans="1:7" ht="30.75" customHeight="1" x14ac:dyDescent="0.25">
      <c r="A9" s="183"/>
      <c r="B9" s="230" t="s">
        <v>32</v>
      </c>
      <c r="C9" s="110" t="s">
        <v>216</v>
      </c>
      <c r="D9" s="267" t="s">
        <v>388</v>
      </c>
      <c r="E9" s="337"/>
      <c r="G9" s="183"/>
    </row>
    <row r="10" spans="1:7" ht="30.75" customHeight="1" x14ac:dyDescent="0.25">
      <c r="A10" s="183"/>
      <c r="B10" s="230" t="s">
        <v>33</v>
      </c>
      <c r="C10" s="110" t="s">
        <v>217</v>
      </c>
      <c r="D10" s="267" t="s">
        <v>387</v>
      </c>
      <c r="E10" s="337"/>
      <c r="G10" s="183"/>
    </row>
    <row r="11" spans="1:7" ht="30.75" customHeight="1" x14ac:dyDescent="0.25">
      <c r="A11" s="183"/>
      <c r="B11" s="231" t="s">
        <v>34</v>
      </c>
      <c r="C11" s="111" t="s">
        <v>218</v>
      </c>
      <c r="D11" s="334" t="s">
        <v>219</v>
      </c>
      <c r="E11" s="337"/>
      <c r="G11" s="183"/>
    </row>
    <row r="12" spans="1:7" ht="30.75" customHeight="1" x14ac:dyDescent="0.25">
      <c r="A12" s="183"/>
      <c r="B12" s="230" t="s">
        <v>36</v>
      </c>
      <c r="C12" s="110" t="s">
        <v>220</v>
      </c>
      <c r="D12" s="270" t="s">
        <v>389</v>
      </c>
      <c r="E12" s="337"/>
      <c r="G12" s="183"/>
    </row>
    <row r="13" spans="1:7" ht="30.75" hidden="1" customHeight="1" x14ac:dyDescent="0.25">
      <c r="A13" s="183"/>
      <c r="B13" s="232" t="s">
        <v>38</v>
      </c>
      <c r="C13" s="112" t="s">
        <v>221</v>
      </c>
      <c r="D13" s="251" t="s">
        <v>222</v>
      </c>
      <c r="E13" s="337"/>
      <c r="G13" s="183"/>
    </row>
    <row r="14" spans="1:7" ht="30.75" hidden="1" customHeight="1" x14ac:dyDescent="0.25">
      <c r="A14" s="335"/>
      <c r="B14" s="232" t="s">
        <v>40</v>
      </c>
      <c r="C14" s="112" t="s">
        <v>223</v>
      </c>
      <c r="D14" s="251" t="s">
        <v>222</v>
      </c>
      <c r="E14" s="337"/>
      <c r="G14" s="335"/>
    </row>
    <row r="15" spans="1:7" ht="30.75" customHeight="1" x14ac:dyDescent="0.25">
      <c r="A15" s="335"/>
      <c r="B15" s="230" t="s">
        <v>42</v>
      </c>
      <c r="C15" s="113" t="s">
        <v>346</v>
      </c>
      <c r="D15" s="334" t="s">
        <v>352</v>
      </c>
      <c r="E15" s="337"/>
      <c r="G15" s="183"/>
    </row>
    <row r="16" spans="1:7" ht="138.75" customHeight="1" x14ac:dyDescent="0.25">
      <c r="A16" s="183"/>
      <c r="B16" s="252" t="s">
        <v>224</v>
      </c>
      <c r="C16" s="253" t="s">
        <v>45</v>
      </c>
      <c r="D16" s="336" t="s">
        <v>410</v>
      </c>
      <c r="E16" s="338"/>
      <c r="G16" s="183"/>
    </row>
    <row r="17" spans="1:7" ht="96.75" customHeight="1" x14ac:dyDescent="0.25">
      <c r="A17" s="183"/>
      <c r="B17" s="237" t="s">
        <v>46</v>
      </c>
      <c r="C17" s="118" t="s">
        <v>47</v>
      </c>
      <c r="D17" s="270" t="s">
        <v>411</v>
      </c>
      <c r="E17" s="337"/>
      <c r="G17" s="183"/>
    </row>
    <row r="18" spans="1:7" ht="63" customHeight="1" x14ac:dyDescent="0.25">
      <c r="A18" s="183"/>
      <c r="B18" s="230" t="s">
        <v>48</v>
      </c>
      <c r="C18" s="111" t="s">
        <v>49</v>
      </c>
      <c r="D18" s="270" t="s">
        <v>390</v>
      </c>
      <c r="E18" s="337"/>
      <c r="G18" s="183"/>
    </row>
    <row r="19" spans="1:7" ht="17.25" customHeight="1" x14ac:dyDescent="0.25">
      <c r="A19" s="183"/>
      <c r="B19" s="233"/>
      <c r="C19" s="107"/>
      <c r="D19" s="254"/>
      <c r="E19" s="189"/>
      <c r="G19" s="183"/>
    </row>
    <row r="20" spans="1:7" ht="32.25" customHeight="1" x14ac:dyDescent="0.25">
      <c r="A20" s="183"/>
      <c r="B20" s="526" t="s">
        <v>225</v>
      </c>
      <c r="C20" s="527"/>
      <c r="D20" s="528"/>
      <c r="E20" s="343"/>
      <c r="G20" s="183"/>
    </row>
    <row r="21" spans="1:7" ht="33.75" customHeight="1" x14ac:dyDescent="0.25">
      <c r="A21" s="183"/>
      <c r="B21" s="234" t="s">
        <v>52</v>
      </c>
      <c r="C21" s="114" t="s">
        <v>226</v>
      </c>
      <c r="D21" s="255" t="s">
        <v>227</v>
      </c>
      <c r="E21" s="337"/>
      <c r="G21" s="183"/>
    </row>
    <row r="22" spans="1:7" ht="33.75" customHeight="1" x14ac:dyDescent="0.25">
      <c r="A22" s="183"/>
      <c r="B22" s="230" t="s">
        <v>53</v>
      </c>
      <c r="C22" s="110" t="s">
        <v>228</v>
      </c>
      <c r="D22" s="267" t="s">
        <v>391</v>
      </c>
      <c r="E22" s="337"/>
      <c r="G22" s="183"/>
    </row>
    <row r="23" spans="1:7" ht="33.75" customHeight="1" x14ac:dyDescent="0.25">
      <c r="A23" s="333"/>
      <c r="B23" s="230" t="s">
        <v>55</v>
      </c>
      <c r="C23" s="110" t="s">
        <v>229</v>
      </c>
      <c r="D23" s="267" t="s">
        <v>347</v>
      </c>
      <c r="E23" s="337"/>
      <c r="G23" s="333"/>
    </row>
    <row r="24" spans="1:7" ht="33.75" customHeight="1" x14ac:dyDescent="0.25">
      <c r="A24" s="183"/>
      <c r="B24" s="230" t="s">
        <v>57</v>
      </c>
      <c r="C24" s="110" t="s">
        <v>230</v>
      </c>
      <c r="D24" s="267" t="s">
        <v>392</v>
      </c>
      <c r="E24" s="337"/>
      <c r="G24" s="183"/>
    </row>
    <row r="25" spans="1:7" ht="33.75" customHeight="1" x14ac:dyDescent="0.25">
      <c r="A25" s="183"/>
      <c r="B25" s="230" t="s">
        <v>58</v>
      </c>
      <c r="C25" s="110" t="s">
        <v>231</v>
      </c>
      <c r="D25" s="267" t="s">
        <v>232</v>
      </c>
      <c r="E25" s="337"/>
      <c r="G25" s="183"/>
    </row>
    <row r="26" spans="1:7" ht="33.75" customHeight="1" x14ac:dyDescent="0.25">
      <c r="A26" s="183"/>
      <c r="B26" s="230" t="s">
        <v>60</v>
      </c>
      <c r="C26" s="110" t="s">
        <v>233</v>
      </c>
      <c r="D26" s="267" t="s">
        <v>393</v>
      </c>
      <c r="E26" s="337"/>
      <c r="G26" s="183"/>
    </row>
    <row r="27" spans="1:7" ht="33.75" customHeight="1" x14ac:dyDescent="0.25">
      <c r="A27" s="183"/>
      <c r="B27" s="230" t="s">
        <v>61</v>
      </c>
      <c r="C27" s="110" t="s">
        <v>234</v>
      </c>
      <c r="D27" s="267" t="s">
        <v>235</v>
      </c>
      <c r="E27" s="337"/>
      <c r="G27" s="183"/>
    </row>
    <row r="28" spans="1:7" ht="33.75" customHeight="1" x14ac:dyDescent="0.25">
      <c r="A28" s="183"/>
      <c r="B28" s="230" t="s">
        <v>64</v>
      </c>
      <c r="C28" s="110" t="s">
        <v>236</v>
      </c>
      <c r="D28" s="270" t="s">
        <v>237</v>
      </c>
      <c r="E28" s="337"/>
      <c r="G28" s="183"/>
    </row>
    <row r="29" spans="1:7" ht="33.75" customHeight="1" x14ac:dyDescent="0.25">
      <c r="A29" s="183"/>
      <c r="B29" s="230" t="s">
        <v>66</v>
      </c>
      <c r="C29" s="110" t="s">
        <v>238</v>
      </c>
      <c r="D29" s="270" t="s">
        <v>239</v>
      </c>
      <c r="E29" s="337"/>
      <c r="G29" s="183"/>
    </row>
    <row r="30" spans="1:7" ht="33.75" customHeight="1" x14ac:dyDescent="0.25">
      <c r="A30" s="183"/>
      <c r="B30" s="230" t="s">
        <v>68</v>
      </c>
      <c r="C30" s="110" t="s">
        <v>240</v>
      </c>
      <c r="D30" s="270" t="s">
        <v>241</v>
      </c>
      <c r="E30" s="337"/>
      <c r="G30" s="183"/>
    </row>
    <row r="31" spans="1:7" ht="33.75" customHeight="1" x14ac:dyDescent="0.25">
      <c r="A31" s="183"/>
      <c r="B31" s="230" t="s">
        <v>70</v>
      </c>
      <c r="C31" s="110" t="s">
        <v>242</v>
      </c>
      <c r="D31" s="270" t="s">
        <v>394</v>
      </c>
      <c r="E31" s="337"/>
      <c r="G31" s="183"/>
    </row>
    <row r="32" spans="1:7" x14ac:dyDescent="0.25">
      <c r="A32" s="183"/>
      <c r="B32" s="235"/>
      <c r="C32" s="107"/>
      <c r="D32" s="257"/>
      <c r="E32" s="189"/>
      <c r="G32" s="183"/>
    </row>
    <row r="33" spans="1:7" ht="32.25" customHeight="1" x14ac:dyDescent="0.25">
      <c r="A33" s="183"/>
      <c r="B33" s="236" t="s">
        <v>243</v>
      </c>
      <c r="C33" s="191"/>
      <c r="D33" s="258"/>
      <c r="E33" s="189"/>
      <c r="G33" s="183"/>
    </row>
    <row r="34" spans="1:7" ht="33" customHeight="1" x14ac:dyDescent="0.25">
      <c r="A34" s="183"/>
      <c r="B34" s="259" t="s">
        <v>75</v>
      </c>
      <c r="C34" s="260" t="s">
        <v>244</v>
      </c>
      <c r="D34" s="261" t="s">
        <v>245</v>
      </c>
      <c r="E34" s="337"/>
      <c r="G34" s="183"/>
    </row>
    <row r="35" spans="1:7" ht="33" customHeight="1" x14ac:dyDescent="0.25">
      <c r="A35" s="183"/>
      <c r="B35" s="259" t="s">
        <v>78</v>
      </c>
      <c r="C35" s="260" t="s">
        <v>246</v>
      </c>
      <c r="D35" s="261" t="s">
        <v>247</v>
      </c>
      <c r="E35" s="337"/>
      <c r="G35" s="183"/>
    </row>
    <row r="36" spans="1:7" ht="33" customHeight="1" x14ac:dyDescent="0.25">
      <c r="A36" s="333"/>
      <c r="B36" s="230" t="s">
        <v>80</v>
      </c>
      <c r="C36" s="260" t="s">
        <v>248</v>
      </c>
      <c r="D36" s="267" t="s">
        <v>395</v>
      </c>
      <c r="E36" s="337"/>
      <c r="G36" s="333"/>
    </row>
    <row r="37" spans="1:7" ht="33" customHeight="1" x14ac:dyDescent="0.25">
      <c r="A37" s="183"/>
      <c r="B37" s="230" t="s">
        <v>83</v>
      </c>
      <c r="C37" s="117" t="s">
        <v>249</v>
      </c>
      <c r="D37" s="267" t="s">
        <v>396</v>
      </c>
      <c r="E37" s="337"/>
      <c r="G37" s="183"/>
    </row>
    <row r="38" spans="1:7" ht="33" customHeight="1" x14ac:dyDescent="0.25">
      <c r="A38" s="183"/>
      <c r="B38" s="231" t="s">
        <v>85</v>
      </c>
      <c r="C38" s="262" t="s">
        <v>250</v>
      </c>
      <c r="D38" s="267" t="s">
        <v>397</v>
      </c>
      <c r="E38" s="337"/>
      <c r="G38" s="183"/>
    </row>
    <row r="39" spans="1:7" ht="33" customHeight="1" x14ac:dyDescent="0.25">
      <c r="A39" s="183"/>
      <c r="B39" s="234" t="s">
        <v>87</v>
      </c>
      <c r="C39" s="263" t="s">
        <v>251</v>
      </c>
      <c r="D39" s="279" t="s">
        <v>398</v>
      </c>
      <c r="E39" s="337"/>
      <c r="G39" s="183"/>
    </row>
    <row r="40" spans="1:7" ht="33" customHeight="1" x14ac:dyDescent="0.25">
      <c r="A40" s="183"/>
      <c r="B40" s="230" t="s">
        <v>91</v>
      </c>
      <c r="C40" s="117" t="s">
        <v>92</v>
      </c>
      <c r="D40" s="267" t="s">
        <v>399</v>
      </c>
      <c r="E40" s="337"/>
      <c r="G40" s="183"/>
    </row>
    <row r="41" spans="1:7" x14ac:dyDescent="0.25">
      <c r="A41" s="183"/>
      <c r="B41" s="233"/>
      <c r="C41" s="116"/>
      <c r="D41" s="264"/>
      <c r="E41" s="189"/>
      <c r="G41" s="183"/>
    </row>
    <row r="42" spans="1:7" ht="32.25" customHeight="1" x14ac:dyDescent="0.25">
      <c r="A42" s="183"/>
      <c r="B42" s="236" t="s">
        <v>16</v>
      </c>
      <c r="C42" s="190"/>
      <c r="D42" s="258"/>
      <c r="E42" s="189"/>
      <c r="G42" s="183"/>
    </row>
    <row r="43" spans="1:7" ht="37.5" customHeight="1" x14ac:dyDescent="0.25">
      <c r="A43" s="183"/>
      <c r="B43" s="237" t="s">
        <v>252</v>
      </c>
      <c r="C43" s="117" t="s">
        <v>124</v>
      </c>
      <c r="D43" s="265" t="s">
        <v>253</v>
      </c>
      <c r="E43" s="337"/>
      <c r="G43" s="183"/>
    </row>
    <row r="44" spans="1:7" ht="37.5" customHeight="1" x14ac:dyDescent="0.25">
      <c r="A44" s="183"/>
      <c r="B44" s="280" t="s">
        <v>95</v>
      </c>
      <c r="C44" s="281" t="s">
        <v>348</v>
      </c>
      <c r="D44" s="267" t="s">
        <v>254</v>
      </c>
      <c r="E44" s="337"/>
      <c r="G44" s="183"/>
    </row>
    <row r="45" spans="1:7" ht="45" customHeight="1" x14ac:dyDescent="0.25">
      <c r="A45" s="183"/>
      <c r="B45" s="280" t="s">
        <v>96</v>
      </c>
      <c r="C45" s="119" t="s">
        <v>255</v>
      </c>
      <c r="D45" s="267" t="s">
        <v>434</v>
      </c>
      <c r="E45" s="337"/>
      <c r="G45" s="183"/>
    </row>
    <row r="46" spans="1:7" ht="37.5" customHeight="1" x14ac:dyDescent="0.25">
      <c r="A46" s="333"/>
      <c r="B46" s="280" t="s">
        <v>97</v>
      </c>
      <c r="C46" s="119" t="s">
        <v>102</v>
      </c>
      <c r="D46" s="267" t="s">
        <v>400</v>
      </c>
      <c r="E46" s="337"/>
      <c r="G46" s="333"/>
    </row>
    <row r="47" spans="1:7" ht="37.5" customHeight="1" x14ac:dyDescent="0.25">
      <c r="A47" s="183"/>
      <c r="B47" s="282" t="s">
        <v>98</v>
      </c>
      <c r="C47" s="121" t="s">
        <v>256</v>
      </c>
      <c r="D47" s="279" t="s">
        <v>257</v>
      </c>
      <c r="E47" s="337"/>
      <c r="G47" s="183"/>
    </row>
    <row r="48" spans="1:7" ht="37.5" customHeight="1" x14ac:dyDescent="0.25">
      <c r="A48" s="183"/>
      <c r="B48" s="280" t="s">
        <v>99</v>
      </c>
      <c r="C48" s="269" t="s">
        <v>258</v>
      </c>
      <c r="D48" s="270" t="s">
        <v>259</v>
      </c>
      <c r="E48" s="337"/>
      <c r="G48" s="183"/>
    </row>
    <row r="49" spans="1:7" ht="37.5" customHeight="1" x14ac:dyDescent="0.25">
      <c r="A49" s="183"/>
      <c r="B49" s="280" t="s">
        <v>100</v>
      </c>
      <c r="C49" s="119" t="s">
        <v>260</v>
      </c>
      <c r="D49" s="267" t="s">
        <v>261</v>
      </c>
      <c r="E49" s="337"/>
      <c r="G49" s="183"/>
    </row>
    <row r="50" spans="1:7" ht="37.5" customHeight="1" x14ac:dyDescent="0.25">
      <c r="A50" s="183"/>
      <c r="B50" s="280" t="s">
        <v>262</v>
      </c>
      <c r="C50" s="119" t="s">
        <v>134</v>
      </c>
      <c r="D50" s="267" t="s">
        <v>401</v>
      </c>
      <c r="E50" s="337"/>
      <c r="G50" s="183"/>
    </row>
    <row r="51" spans="1:7" ht="37.5" customHeight="1" x14ac:dyDescent="0.25">
      <c r="A51" s="183"/>
      <c r="B51" s="240" t="s">
        <v>132</v>
      </c>
      <c r="C51" s="119" t="s">
        <v>135</v>
      </c>
      <c r="D51" s="267" t="s">
        <v>402</v>
      </c>
      <c r="E51" s="337"/>
      <c r="G51" s="183"/>
    </row>
    <row r="52" spans="1:7" ht="45" customHeight="1" x14ac:dyDescent="0.25">
      <c r="A52" s="183"/>
      <c r="B52" s="238" t="s">
        <v>133</v>
      </c>
      <c r="C52" s="120" t="s">
        <v>263</v>
      </c>
      <c r="D52" s="267" t="s">
        <v>264</v>
      </c>
      <c r="E52" s="337"/>
      <c r="G52" s="183"/>
    </row>
    <row r="53" spans="1:7" ht="37.5" customHeight="1" x14ac:dyDescent="0.25">
      <c r="A53" s="183"/>
      <c r="B53" s="238" t="s">
        <v>127</v>
      </c>
      <c r="C53" s="120" t="s">
        <v>128</v>
      </c>
      <c r="D53" s="267" t="s">
        <v>265</v>
      </c>
      <c r="E53" s="337"/>
      <c r="G53" s="183"/>
    </row>
    <row r="54" spans="1:7" ht="59.25" customHeight="1" x14ac:dyDescent="0.25">
      <c r="A54" s="183"/>
      <c r="B54" s="239" t="s">
        <v>138</v>
      </c>
      <c r="C54" s="121" t="s">
        <v>139</v>
      </c>
      <c r="D54" s="267" t="s">
        <v>266</v>
      </c>
      <c r="E54" s="337"/>
      <c r="G54" s="183"/>
    </row>
    <row r="55" spans="1:7" ht="37.5" customHeight="1" x14ac:dyDescent="0.25">
      <c r="A55" s="183"/>
      <c r="B55" s="240" t="s">
        <v>140</v>
      </c>
      <c r="C55" s="119" t="s">
        <v>267</v>
      </c>
      <c r="D55" s="267" t="s">
        <v>405</v>
      </c>
      <c r="E55" s="337"/>
      <c r="G55" s="183"/>
    </row>
    <row r="56" spans="1:7" ht="37.5" customHeight="1" x14ac:dyDescent="0.25">
      <c r="A56" s="183"/>
      <c r="B56" s="240" t="s">
        <v>142</v>
      </c>
      <c r="C56" s="122" t="s">
        <v>143</v>
      </c>
      <c r="D56" s="270" t="s">
        <v>403</v>
      </c>
      <c r="E56" s="337"/>
      <c r="G56" s="183"/>
    </row>
    <row r="57" spans="1:7" ht="37.5" customHeight="1" x14ac:dyDescent="0.25">
      <c r="A57" s="183"/>
      <c r="B57" s="240" t="s">
        <v>155</v>
      </c>
      <c r="C57" s="122" t="s">
        <v>407</v>
      </c>
      <c r="D57" s="270" t="s">
        <v>404</v>
      </c>
      <c r="E57" s="337"/>
      <c r="G57" s="183"/>
    </row>
    <row r="58" spans="1:7" ht="37.5" customHeight="1" x14ac:dyDescent="0.25">
      <c r="A58" s="183"/>
      <c r="B58" s="280" t="s">
        <v>157</v>
      </c>
      <c r="C58" s="283" t="s">
        <v>268</v>
      </c>
      <c r="D58" s="270" t="s">
        <v>406</v>
      </c>
      <c r="E58" s="337"/>
      <c r="G58" s="183"/>
    </row>
    <row r="59" spans="1:7" ht="37.5" customHeight="1" x14ac:dyDescent="0.25">
      <c r="A59" s="183"/>
      <c r="B59" s="240" t="s">
        <v>159</v>
      </c>
      <c r="C59" s="119" t="s">
        <v>160</v>
      </c>
      <c r="D59" s="267" t="s">
        <v>269</v>
      </c>
      <c r="E59" s="337"/>
      <c r="G59" s="183"/>
    </row>
    <row r="60" spans="1:7" ht="37.5" customHeight="1" x14ac:dyDescent="0.25">
      <c r="A60" s="183"/>
      <c r="B60" s="240" t="s">
        <v>161</v>
      </c>
      <c r="C60" s="119" t="s">
        <v>162</v>
      </c>
      <c r="D60" s="270" t="s">
        <v>270</v>
      </c>
      <c r="E60" s="337"/>
      <c r="G60" s="183"/>
    </row>
    <row r="61" spans="1:7" ht="37.5" customHeight="1" x14ac:dyDescent="0.25">
      <c r="A61" s="183"/>
      <c r="B61" s="240" t="s">
        <v>163</v>
      </c>
      <c r="C61" s="96" t="s">
        <v>357</v>
      </c>
      <c r="D61" s="267" t="s">
        <v>408</v>
      </c>
      <c r="E61" s="337"/>
      <c r="G61" s="183"/>
    </row>
    <row r="62" spans="1:7" ht="37.5" customHeight="1" x14ac:dyDescent="0.25">
      <c r="A62" s="183"/>
      <c r="B62" s="240" t="s">
        <v>356</v>
      </c>
      <c r="C62" s="119" t="s">
        <v>271</v>
      </c>
      <c r="D62" s="267" t="s">
        <v>430</v>
      </c>
      <c r="E62" s="337"/>
      <c r="G62" s="183"/>
    </row>
    <row r="63" spans="1:7" x14ac:dyDescent="0.25">
      <c r="A63" s="183"/>
      <c r="B63" s="241"/>
      <c r="C63" s="189"/>
      <c r="D63" s="268"/>
      <c r="E63" s="189"/>
      <c r="G63" s="183"/>
    </row>
    <row r="64" spans="1:7" ht="32.25" customHeight="1" x14ac:dyDescent="0.25">
      <c r="A64" s="183"/>
      <c r="B64" s="236" t="s">
        <v>18</v>
      </c>
      <c r="C64" s="190"/>
      <c r="D64" s="258"/>
      <c r="E64" s="189"/>
      <c r="G64" s="183"/>
    </row>
    <row r="65" spans="1:7" ht="145.9" customHeight="1" x14ac:dyDescent="0.25">
      <c r="A65" s="183"/>
      <c r="B65" s="529" t="s">
        <v>412</v>
      </c>
      <c r="C65" s="530"/>
      <c r="D65" s="531"/>
      <c r="E65" s="338"/>
      <c r="G65" s="183"/>
    </row>
    <row r="66" spans="1:7" ht="30.75" customHeight="1" x14ac:dyDescent="0.25">
      <c r="A66" s="183"/>
      <c r="B66" s="237" t="s">
        <v>167</v>
      </c>
      <c r="C66" s="118" t="s">
        <v>341</v>
      </c>
      <c r="D66" s="266" t="s">
        <v>272</v>
      </c>
      <c r="E66" s="337"/>
      <c r="G66" s="183"/>
    </row>
    <row r="67" spans="1:7" ht="30.75" customHeight="1" x14ac:dyDescent="0.25">
      <c r="A67" s="183"/>
      <c r="B67" s="240" t="s">
        <v>168</v>
      </c>
      <c r="C67" s="119" t="s">
        <v>273</v>
      </c>
      <c r="D67" s="267" t="s">
        <v>274</v>
      </c>
      <c r="E67" s="337"/>
      <c r="G67" s="183"/>
    </row>
    <row r="68" spans="1:7" ht="30.75" customHeight="1" x14ac:dyDescent="0.25">
      <c r="A68" s="183"/>
      <c r="B68" s="240" t="s">
        <v>169</v>
      </c>
      <c r="C68" s="119" t="s">
        <v>275</v>
      </c>
      <c r="D68" s="267" t="s">
        <v>276</v>
      </c>
      <c r="E68" s="337"/>
      <c r="G68" s="183"/>
    </row>
    <row r="69" spans="1:7" ht="93.75" customHeight="1" x14ac:dyDescent="0.25">
      <c r="A69" s="183"/>
      <c r="B69" s="240" t="s">
        <v>170</v>
      </c>
      <c r="C69" s="119" t="s">
        <v>277</v>
      </c>
      <c r="D69" s="267" t="s">
        <v>413</v>
      </c>
      <c r="E69" s="337"/>
      <c r="G69" s="183"/>
    </row>
    <row r="70" spans="1:7" ht="38.25" x14ac:dyDescent="0.25">
      <c r="A70" s="183"/>
      <c r="B70" s="240" t="s">
        <v>184</v>
      </c>
      <c r="C70" s="269" t="s">
        <v>349</v>
      </c>
      <c r="D70" s="267" t="s">
        <v>409</v>
      </c>
      <c r="E70" s="337"/>
      <c r="G70" s="183"/>
    </row>
    <row r="71" spans="1:7" ht="30" customHeight="1" x14ac:dyDescent="0.25">
      <c r="A71" s="333"/>
      <c r="B71" s="240" t="s">
        <v>185</v>
      </c>
      <c r="C71" s="119" t="s">
        <v>273</v>
      </c>
      <c r="D71" s="267" t="s">
        <v>278</v>
      </c>
      <c r="E71" s="337"/>
      <c r="G71" s="333"/>
    </row>
    <row r="72" spans="1:7" ht="30" customHeight="1" x14ac:dyDescent="0.25">
      <c r="A72" s="183"/>
      <c r="B72" s="240" t="s">
        <v>186</v>
      </c>
      <c r="C72" s="119" t="s">
        <v>275</v>
      </c>
      <c r="D72" s="267" t="s">
        <v>279</v>
      </c>
      <c r="E72" s="337"/>
      <c r="G72" s="183"/>
    </row>
    <row r="73" spans="1:7" ht="30" customHeight="1" x14ac:dyDescent="0.25">
      <c r="A73" s="183"/>
      <c r="B73" s="240" t="s">
        <v>187</v>
      </c>
      <c r="C73" s="119" t="s">
        <v>280</v>
      </c>
      <c r="D73" s="267" t="s">
        <v>281</v>
      </c>
      <c r="E73" s="337"/>
      <c r="G73" s="183"/>
    </row>
    <row r="74" spans="1:7" ht="30" customHeight="1" x14ac:dyDescent="0.25">
      <c r="A74" s="183"/>
      <c r="B74" s="240" t="s">
        <v>188</v>
      </c>
      <c r="C74" s="119" t="s">
        <v>190</v>
      </c>
      <c r="D74" s="267" t="s">
        <v>282</v>
      </c>
      <c r="E74" s="337"/>
      <c r="G74" s="183"/>
    </row>
    <row r="75" spans="1:7" ht="30" customHeight="1" x14ac:dyDescent="0.25">
      <c r="A75" s="183"/>
      <c r="B75" s="284" t="s">
        <v>189</v>
      </c>
      <c r="C75" s="269" t="s">
        <v>191</v>
      </c>
      <c r="D75" s="270" t="s">
        <v>283</v>
      </c>
      <c r="E75" s="337"/>
      <c r="G75" s="183"/>
    </row>
    <row r="76" spans="1:7" x14ac:dyDescent="0.25">
      <c r="A76" s="183"/>
      <c r="B76" s="271"/>
      <c r="C76" s="116"/>
      <c r="D76" s="264"/>
      <c r="E76" s="189"/>
      <c r="G76" s="183"/>
    </row>
    <row r="77" spans="1:7" ht="32.25" customHeight="1" x14ac:dyDescent="0.25">
      <c r="A77" s="183"/>
      <c r="B77" s="236" t="s">
        <v>284</v>
      </c>
      <c r="C77" s="115"/>
      <c r="D77" s="258"/>
      <c r="E77" s="189"/>
      <c r="G77" s="183"/>
    </row>
    <row r="78" spans="1:7" ht="22.5" customHeight="1" x14ac:dyDescent="0.25">
      <c r="A78" s="183"/>
      <c r="B78" s="272" t="s">
        <v>205</v>
      </c>
      <c r="C78" s="262" t="s">
        <v>343</v>
      </c>
      <c r="D78" s="256" t="s">
        <v>285</v>
      </c>
      <c r="E78" s="337"/>
      <c r="G78" s="183"/>
    </row>
    <row r="79" spans="1:7" ht="22.5" customHeight="1" x14ac:dyDescent="0.25">
      <c r="A79" s="183"/>
      <c r="B79" s="237" t="s">
        <v>207</v>
      </c>
      <c r="C79" s="117" t="s">
        <v>228</v>
      </c>
      <c r="D79" s="256" t="s">
        <v>286</v>
      </c>
      <c r="E79" s="337"/>
      <c r="G79" s="183"/>
    </row>
    <row r="80" spans="1:7" ht="22.5" customHeight="1" thickBot="1" x14ac:dyDescent="0.3">
      <c r="A80" s="183"/>
      <c r="B80" s="273" t="s">
        <v>208</v>
      </c>
      <c r="C80" s="274" t="s">
        <v>209</v>
      </c>
      <c r="D80" s="275" t="s">
        <v>350</v>
      </c>
      <c r="E80" s="337"/>
      <c r="G80" s="183"/>
    </row>
    <row r="81" spans="1:5" ht="31.5" customHeight="1" x14ac:dyDescent="0.25">
      <c r="A81" s="3"/>
      <c r="B81" s="3"/>
      <c r="C81" s="3"/>
      <c r="D81" s="332"/>
      <c r="E81" s="332"/>
    </row>
    <row r="82" spans="1:5" hidden="1" x14ac:dyDescent="0.25"/>
    <row r="83" spans="1:5" hidden="1" x14ac:dyDescent="0.25"/>
    <row r="84" spans="1:5" hidden="1" x14ac:dyDescent="0.25"/>
    <row r="85" spans="1:5" hidden="1" x14ac:dyDescent="0.25"/>
  </sheetData>
  <mergeCells count="4">
    <mergeCell ref="B2:D2"/>
    <mergeCell ref="B6:D6"/>
    <mergeCell ref="B20:D20"/>
    <mergeCell ref="B65:D65"/>
  </mergeCells>
  <pageMargins left="0.7" right="0.7" top="0.75" bottom="0.75" header="0.3" footer="0.3"/>
  <pageSetup scale="24"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 and Overview</vt:lpstr>
      <vt:lpstr>Detailed AQR Results</vt:lpstr>
      <vt:lpstr>Drop Downs</vt:lpstr>
      <vt:lpstr>Definitions &amp; Explanations</vt:lpstr>
      <vt:lpstr>dropdown1</vt:lpstr>
      <vt:lpstr>dropdown2</vt:lpstr>
      <vt:lpstr>dropdown3</vt:lpstr>
      <vt:lpstr>dropdown5</vt:lpstr>
      <vt:lpstr>dropdown6</vt:lpstr>
      <vt:lpstr>'Definitions &amp; Explanations'!Print_Area</vt:lpstr>
      <vt:lpstr>'Detailed AQR Results'!Print_Area</vt:lpstr>
      <vt:lpstr>'Main Results and Overview'!Print_Area</vt:lpstr>
      <vt:lpstr>'Readme - Introduction'!Print_Area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2019-07-09T17:25:15Z</dcterms:created>
  <dcterms:modified xsi:type="dcterms:W3CDTF">2019-07-26T14:00:45Z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{9B3D3B82-2D4C-4FDD-995F-E8DF25B481CA}</vt:lpwstr>
  </property>
</Properties>
</file>