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_FilterDatabase" localSheetId="0" hidden="1">'General information'!$A$4:$A$5</definedName>
    <definedName name="_xlnm._FilterDatabase" localSheetId="2" hidden="1">Lookup!$A$4:$A$5</definedName>
    <definedName name="_xlnm.Extract" localSheetId="1">Comments!#REF!</definedName>
    <definedName name="_xlnm.Extract" localSheetId="2">Lookup!$C$8:$C$9</definedName>
    <definedName name="_xlnm.Print_Area" localSheetId="1">Comments!$A$1:$L$165</definedName>
  </definedNames>
  <calcPr calcId="145621"/>
</workbook>
</file>

<file path=xl/calcChain.xml><?xml version="1.0" encoding="utf-8"?>
<calcChain xmlns="http://schemas.openxmlformats.org/spreadsheetml/2006/main">
  <c r="C16" i="1" l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A2" i="1" l="1"/>
  <c r="L16" i="1" l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</calcChain>
</file>

<file path=xl/sharedStrings.xml><?xml version="1.0" encoding="utf-8"?>
<sst xmlns="http://schemas.openxmlformats.org/spreadsheetml/2006/main" count="100" uniqueCount="59">
  <si>
    <t>Page</t>
  </si>
  <si>
    <t>Type of comment</t>
  </si>
  <si>
    <t>Deadline:</t>
  </si>
  <si>
    <t>Template for comments</t>
  </si>
  <si>
    <t>Contact person</t>
  </si>
  <si>
    <t>First name</t>
  </si>
  <si>
    <t>Surname</t>
  </si>
  <si>
    <t>Email address</t>
  </si>
  <si>
    <t>Telephone number</t>
  </si>
  <si>
    <t>Mr/Ms</t>
  </si>
  <si>
    <t>Detailed comment</t>
  </si>
  <si>
    <t>Name of commenter</t>
  </si>
  <si>
    <t>Personal data</t>
  </si>
  <si>
    <t>General comments</t>
  </si>
  <si>
    <t>Amendment</t>
  </si>
  <si>
    <t>Clarification</t>
  </si>
  <si>
    <t>Deletion</t>
  </si>
  <si>
    <t>Concise statement as to why your comment should be taken on board</t>
  </si>
  <si>
    <t>Introduction</t>
  </si>
  <si>
    <t>Paragraph</t>
  </si>
  <si>
    <t>Section</t>
  </si>
  <si>
    <t>1.1. Objectives</t>
  </si>
  <si>
    <t>1.2. Process</t>
  </si>
  <si>
    <t>1.2.1. Early communication</t>
  </si>
  <si>
    <t xml:space="preserve">1.2.2. Application phase </t>
  </si>
  <si>
    <t xml:space="preserve">1.2.3. Implementation phase </t>
  </si>
  <si>
    <t>2.1. Sustainability of the business model</t>
  </si>
  <si>
    <t>2.2. Governance and risk management framework</t>
  </si>
  <si>
    <t>3. Supervisory approach to key prudential aspects of the consolidation transaction</t>
  </si>
  <si>
    <t>3.1. Timing for communication</t>
  </si>
  <si>
    <t>3.2. Pillar 2 capital requirements and Pillar 2 guidance</t>
  </si>
  <si>
    <t>3.3. Badwill</t>
  </si>
  <si>
    <t>3.4. Internal models</t>
  </si>
  <si>
    <t>4.1. Enhanced monitoring of execution risks</t>
  </si>
  <si>
    <t>4.2. Foster the swift convergence of the newly combined entity with standard supervisory activities</t>
  </si>
  <si>
    <t>5. Application of supervisory approach to business consolidation transactions involving LSIs</t>
  </si>
  <si>
    <t>Public consultation on the draft Guide on the supervisory approach to consolidation in the banking sector</t>
  </si>
  <si>
    <t>Proposal for adjusted wording</t>
  </si>
  <si>
    <t>Type of respondent</t>
  </si>
  <si>
    <t>Investor</t>
  </si>
  <si>
    <t>Consulting firm</t>
  </si>
  <si>
    <t xml:space="preserve">Law firm </t>
  </si>
  <si>
    <t>Other</t>
  </si>
  <si>
    <t>Id</t>
  </si>
  <si>
    <t>Government</t>
  </si>
  <si>
    <t>Member of parliament</t>
  </si>
  <si>
    <t>Public organisation</t>
  </si>
  <si>
    <t>Citizen</t>
  </si>
  <si>
    <t>1 October 2020</t>
  </si>
  <si>
    <t>Addition</t>
  </si>
  <si>
    <t>New paragraph</t>
  </si>
  <si>
    <t>Institution/company</t>
  </si>
  <si>
    <r>
      <rPr>
        <sz val="10"/>
        <color rgb="FF505050"/>
        <rFont val="Arial"/>
        <family val="2"/>
      </rPr>
      <t xml:space="preserve">Please enter all your feedback filling in the table below as following : 
- Fill in the 5 green columns only:  "Paragraph", "Type of comment", "Detailed comment", "Concise statement as to why your comment should be taken on board", "Proposal for adjusted wording"; 
- Respect drop-down menus. Do not alter the drop-down menus. 
- Other columns, blue columns, are filled in automatically; do not alter them; 
- Each comment shall deal with a single issue only; you can enter two comments for the same paragraph if you see several issues in the same paragraph; you can enter the same comment several times if it applies to several paragraphs; 
- Indicate whether your comment is a proposed amendment, clarification, deletion or addition to the guide; 
- Propose an alternative wording when appropriate. </t>
    </r>
    <r>
      <rPr>
        <b/>
        <sz val="10"/>
        <color rgb="FF505050"/>
        <rFont val="Arial"/>
        <family val="2"/>
      </rPr>
      <t xml:space="preserve">
</t>
    </r>
    <r>
      <rPr>
        <b/>
        <u/>
        <sz val="10"/>
        <color rgb="FF505050"/>
        <rFont val="Arial"/>
        <family val="2"/>
      </rPr>
      <t>Please do not make any changes to the structure of the template. Any feedback provided in a modified template will not be processed. 
To ease the feedback process, please ensure you provide your feedback in an xls format only (i.e. not pdf)</t>
    </r>
  </si>
  <si>
    <t>SSM significant institution</t>
  </si>
  <si>
    <t>SSM less significant institution</t>
  </si>
  <si>
    <t>Non-regulated financial institution</t>
  </si>
  <si>
    <t>Other regulated financial institution (insurance or investment firm)</t>
  </si>
  <si>
    <t xml:space="preserve">Non-SSM bank </t>
  </si>
  <si>
    <t>Banking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</si>
</sst>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rgb="FF008080"/>
      <name val="Arial"/>
      <family val="2"/>
    </font>
    <font>
      <sz val="11"/>
      <color rgb="FF008080"/>
      <name val="Calibri"/>
      <family val="2"/>
      <scheme val="minor"/>
    </font>
    <font>
      <b/>
      <sz val="9"/>
      <color rgb="FF008080"/>
      <name val="Arial"/>
      <family val="2"/>
    </font>
    <font>
      <b/>
      <sz val="10"/>
      <color rgb="FF505050"/>
      <name val="Arial"/>
      <family val="2"/>
    </font>
    <font>
      <sz val="10"/>
      <color rgb="FF505050"/>
      <name val="Arial"/>
      <family val="2"/>
    </font>
    <font>
      <b/>
      <u/>
      <sz val="10"/>
      <color rgb="FF505050"/>
      <name val="Arial"/>
      <family val="2"/>
    </font>
    <font>
      <b/>
      <sz val="10"/>
      <color rgb="FF505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E9EA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rgb="FF00339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indent="4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1" fillId="0" borderId="0" xfId="0" applyFont="1" applyProtection="1"/>
    <xf numFmtId="0" fontId="2" fillId="0" borderId="0" xfId="0" applyFont="1" applyProtection="1"/>
    <xf numFmtId="0" fontId="9" fillId="0" borderId="0" xfId="0" applyFont="1" applyAlignment="1" applyProtection="1">
      <alignment vertical="center"/>
    </xf>
    <xf numFmtId="0" fontId="5" fillId="3" borderId="0" xfId="0" applyFont="1" applyFill="1" applyProtection="1"/>
    <xf numFmtId="0" fontId="5" fillId="3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3" fillId="0" borderId="0" xfId="0" applyFont="1" applyProtection="1"/>
    <xf numFmtId="0" fontId="10" fillId="0" borderId="0" xfId="0" applyFont="1" applyAlignment="1" applyProtection="1">
      <alignment horizontal="left" vertical="center"/>
    </xf>
    <xf numFmtId="0" fontId="11" fillId="3" borderId="0" xfId="0" applyFont="1" applyFill="1" applyProtection="1"/>
    <xf numFmtId="0" fontId="4" fillId="2" borderId="0" xfId="0" applyFont="1" applyFill="1" applyAlignment="1" applyProtection="1">
      <alignment vertical="top" wrapText="1" readingOrder="2"/>
      <protection locked="0"/>
    </xf>
    <xf numFmtId="0" fontId="4" fillId="0" borderId="0" xfId="0" applyFont="1" applyAlignment="1" applyProtection="1"/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12" fillId="4" borderId="3" xfId="0" applyFont="1" applyFill="1" applyBorder="1" applyAlignment="1" applyProtection="1">
      <alignment vertical="center" wrapText="1"/>
    </xf>
    <xf numFmtId="0" fontId="12" fillId="4" borderId="2" xfId="0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/>
    </xf>
    <xf numFmtId="0" fontId="12" fillId="4" borderId="3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vertical="center" wrapText="1"/>
    </xf>
    <xf numFmtId="0" fontId="2" fillId="0" borderId="1" xfId="0" applyNumberFormat="1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7" fillId="0" borderId="0" xfId="0" applyFont="1" applyProtection="1"/>
    <xf numFmtId="0" fontId="19" fillId="0" borderId="0" xfId="0" applyFont="1" applyProtection="1"/>
    <xf numFmtId="0" fontId="14" fillId="5" borderId="0" xfId="0" applyFont="1" applyFill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left" vertical="center"/>
    </xf>
    <xf numFmtId="0" fontId="13" fillId="5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7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 wrapText="1"/>
    </xf>
    <xf numFmtId="0" fontId="2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49" fontId="13" fillId="5" borderId="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008080"/>
      <color rgb="FF00858C"/>
      <color rgb="FFA7FBFF"/>
      <color rgb="FF1E9EA0"/>
      <color rgb="FFD58565"/>
      <color rgb="FF8C4226"/>
      <color rgb="FFAA506A"/>
      <color rgb="FFC88A9C"/>
      <color rgb="FFC88A3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25</xdr:row>
          <xdr:rowOff>99060</xdr:rowOff>
        </xdr:from>
        <xdr:to>
          <xdr:col>0</xdr:col>
          <xdr:colOff>6294120</xdr:colOff>
          <xdr:row>25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tick here if you do not wish your personal data to be published.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198483</xdr:colOff>
      <xdr:row>8</xdr:row>
      <xdr:rowOff>1042</xdr:rowOff>
    </xdr:from>
    <xdr:ext cx="1607820" cy="923443"/>
    <xdr:sp macro="" textlink="">
      <xdr:nvSpPr>
        <xdr:cNvPr id="6" name="Down Arrow Callout 5"/>
        <xdr:cNvSpPr/>
      </xdr:nvSpPr>
      <xdr:spPr>
        <a:xfrm>
          <a:off x="198483" y="3449092"/>
          <a:ext cx="1607820" cy="923443"/>
        </a:xfrm>
        <a:prstGeom prst="downArrowCallout">
          <a:avLst/>
        </a:prstGeom>
        <a:solidFill>
          <a:srgbClr val="008080"/>
        </a:solidFill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>
          <a:noAutofit/>
        </a:bodyPr>
        <a:lstStyle/>
        <a:p>
          <a:pPr algn="ctr"/>
          <a:r>
            <a:rPr lang="en-GB" sz="1100" b="1">
              <a:solidFill>
                <a:schemeClr val="bg1"/>
              </a:solidFill>
            </a:rPr>
            <a:t>Column</a:t>
          </a:r>
          <a:r>
            <a:rPr lang="en-GB" sz="1100" b="1" baseline="0">
              <a:solidFill>
                <a:schemeClr val="bg1"/>
              </a:solidFill>
            </a:rPr>
            <a:t> to be filled in</a:t>
          </a:r>
        </a:p>
        <a:p>
          <a:pPr algn="ctr"/>
          <a:r>
            <a:rPr lang="en-GB" sz="1100" b="1" baseline="0">
              <a:solidFill>
                <a:schemeClr val="bg1"/>
              </a:solidFill>
            </a:rPr>
            <a:t>Select an option from drop-down menu</a:t>
          </a:r>
          <a:endParaRPr lang="en-GB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5</xdr:col>
      <xdr:colOff>487680</xdr:colOff>
      <xdr:row>8</xdr:row>
      <xdr:rowOff>1042</xdr:rowOff>
    </xdr:from>
    <xdr:ext cx="1607820" cy="923443"/>
    <xdr:sp macro="" textlink="">
      <xdr:nvSpPr>
        <xdr:cNvPr id="7" name="Down Arrow Callout 6"/>
        <xdr:cNvSpPr/>
      </xdr:nvSpPr>
      <xdr:spPr>
        <a:xfrm>
          <a:off x="5431155" y="3449092"/>
          <a:ext cx="1607820" cy="923443"/>
        </a:xfrm>
        <a:prstGeom prst="downArrowCallout">
          <a:avLst/>
        </a:prstGeom>
        <a:solidFill>
          <a:srgbClr val="008080"/>
        </a:solidFill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>
          <a:noAutofit/>
        </a:bodyPr>
        <a:lstStyle/>
        <a:p>
          <a:pPr algn="ctr"/>
          <a:r>
            <a:rPr lang="en-GB" sz="1100" b="1">
              <a:solidFill>
                <a:schemeClr val="bg1"/>
              </a:solidFill>
            </a:rPr>
            <a:t>Column</a:t>
          </a:r>
          <a:r>
            <a:rPr lang="en-GB" sz="1100" b="1" baseline="0">
              <a:solidFill>
                <a:schemeClr val="bg1"/>
              </a:solidFill>
            </a:rPr>
            <a:t> to be filled in</a:t>
          </a:r>
        </a:p>
        <a:p>
          <a:pPr algn="ctr"/>
          <a:r>
            <a:rPr lang="en-GB" sz="1100" b="1" baseline="0">
              <a:solidFill>
                <a:schemeClr val="bg1"/>
              </a:solidFill>
            </a:rPr>
            <a:t>Free text</a:t>
          </a:r>
          <a:endParaRPr lang="en-GB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6</xdr:col>
      <xdr:colOff>137160</xdr:colOff>
      <xdr:row>8</xdr:row>
      <xdr:rowOff>1042</xdr:rowOff>
    </xdr:from>
    <xdr:ext cx="1607820" cy="923443"/>
    <xdr:sp macro="" textlink="">
      <xdr:nvSpPr>
        <xdr:cNvPr id="8" name="Down Arrow Callout 7"/>
        <xdr:cNvSpPr/>
      </xdr:nvSpPr>
      <xdr:spPr>
        <a:xfrm>
          <a:off x="7652385" y="3449092"/>
          <a:ext cx="1607820" cy="923443"/>
        </a:xfrm>
        <a:prstGeom prst="downArrowCallout">
          <a:avLst/>
        </a:prstGeom>
        <a:solidFill>
          <a:srgbClr val="008080"/>
        </a:solidFill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>
          <a:noAutofit/>
        </a:bodyPr>
        <a:lstStyle/>
        <a:p>
          <a:pPr algn="ctr"/>
          <a:r>
            <a:rPr lang="en-GB" sz="1100" b="1">
              <a:solidFill>
                <a:schemeClr val="bg1"/>
              </a:solidFill>
            </a:rPr>
            <a:t>Column</a:t>
          </a:r>
          <a:r>
            <a:rPr lang="en-GB" sz="1100" b="1" baseline="0">
              <a:solidFill>
                <a:schemeClr val="bg1"/>
              </a:solidFill>
            </a:rPr>
            <a:t> to be filled in</a:t>
          </a:r>
        </a:p>
        <a:p>
          <a:pPr algn="ctr"/>
          <a:r>
            <a:rPr lang="en-GB" sz="1100" b="1" baseline="0">
              <a:solidFill>
                <a:schemeClr val="bg1"/>
              </a:solidFill>
            </a:rPr>
            <a:t>Free text</a:t>
          </a:r>
          <a:endParaRPr lang="en-GB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7</xdr:col>
      <xdr:colOff>144780</xdr:colOff>
      <xdr:row>8</xdr:row>
      <xdr:rowOff>1042</xdr:rowOff>
    </xdr:from>
    <xdr:ext cx="1607820" cy="923443"/>
    <xdr:sp macro="" textlink="">
      <xdr:nvSpPr>
        <xdr:cNvPr id="9" name="Down Arrow Callout 8"/>
        <xdr:cNvSpPr/>
      </xdr:nvSpPr>
      <xdr:spPr>
        <a:xfrm>
          <a:off x="9660255" y="3449092"/>
          <a:ext cx="1607820" cy="923443"/>
        </a:xfrm>
        <a:prstGeom prst="downArrowCallout">
          <a:avLst/>
        </a:prstGeom>
        <a:solidFill>
          <a:srgbClr val="008080"/>
        </a:solidFill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>
          <a:noAutofit/>
        </a:bodyPr>
        <a:lstStyle/>
        <a:p>
          <a:pPr algn="ctr"/>
          <a:r>
            <a:rPr lang="en-GB" sz="1100" b="1">
              <a:solidFill>
                <a:schemeClr val="bg1"/>
              </a:solidFill>
            </a:rPr>
            <a:t>Column</a:t>
          </a:r>
          <a:r>
            <a:rPr lang="en-GB" sz="1100" b="1" baseline="0">
              <a:solidFill>
                <a:schemeClr val="bg1"/>
              </a:solidFill>
            </a:rPr>
            <a:t> to be filled in</a:t>
          </a:r>
        </a:p>
        <a:p>
          <a:pPr algn="ctr"/>
          <a:r>
            <a:rPr lang="en-GB" sz="1100" b="1" baseline="0">
              <a:solidFill>
                <a:schemeClr val="bg1"/>
              </a:solidFill>
            </a:rPr>
            <a:t>Free text</a:t>
          </a:r>
          <a:endParaRPr lang="en-GB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3</xdr:col>
      <xdr:colOff>1512074</xdr:colOff>
      <xdr:row>8</xdr:row>
      <xdr:rowOff>1042</xdr:rowOff>
    </xdr:from>
    <xdr:ext cx="1607820" cy="923443"/>
    <xdr:sp macro="" textlink="">
      <xdr:nvSpPr>
        <xdr:cNvPr id="10" name="Down Arrow Callout 9"/>
        <xdr:cNvSpPr/>
      </xdr:nvSpPr>
      <xdr:spPr>
        <a:xfrm>
          <a:off x="3598049" y="3449092"/>
          <a:ext cx="1607820" cy="923443"/>
        </a:xfrm>
        <a:prstGeom prst="downArrowCallout">
          <a:avLst/>
        </a:prstGeom>
        <a:solidFill>
          <a:srgbClr val="008080"/>
        </a:solidFill>
        <a:ln>
          <a:solidFill>
            <a:srgbClr val="0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>
          <a:noAutofit/>
        </a:bodyPr>
        <a:lstStyle/>
        <a:p>
          <a:pPr algn="ctr"/>
          <a:r>
            <a:rPr lang="en-GB" sz="1100" b="1">
              <a:solidFill>
                <a:schemeClr val="bg1"/>
              </a:solidFill>
            </a:rPr>
            <a:t>Column</a:t>
          </a:r>
          <a:r>
            <a:rPr lang="en-GB" sz="1100" b="1" baseline="0">
              <a:solidFill>
                <a:schemeClr val="bg1"/>
              </a:solidFill>
            </a:rPr>
            <a:t> to be filled in</a:t>
          </a:r>
        </a:p>
        <a:p>
          <a:pPr algn="ctr"/>
          <a:r>
            <a:rPr lang="en-GB" sz="1100" b="1" baseline="0">
              <a:solidFill>
                <a:schemeClr val="bg1"/>
              </a:solidFill>
            </a:rPr>
            <a:t>Select an option from drop-down menu</a:t>
          </a:r>
          <a:endParaRPr lang="en-GB" sz="1100" b="1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32"/>
  <sheetViews>
    <sheetView tabSelected="1" view="pageLayout" zoomScale="70" zoomScaleNormal="100" zoomScalePageLayoutView="70" workbookViewId="0">
      <selection activeCell="A5" sqref="A5"/>
    </sheetView>
  </sheetViews>
  <sheetFormatPr defaultColWidth="8.88671875" defaultRowHeight="13.2" x14ac:dyDescent="0.25"/>
  <cols>
    <col min="1" max="1" width="88.5546875" style="1" customWidth="1"/>
    <col min="2" max="16384" width="8.88671875" style="1"/>
  </cols>
  <sheetData>
    <row r="1" spans="1:9" s="14" customFormat="1" ht="17.399999999999999" x14ac:dyDescent="0.3">
      <c r="A1" s="47" t="s">
        <v>3</v>
      </c>
    </row>
    <row r="2" spans="1:9" s="14" customFormat="1" ht="33.6" customHeight="1" x14ac:dyDescent="0.25">
      <c r="A2" s="26" t="s">
        <v>36</v>
      </c>
      <c r="B2" s="16"/>
      <c r="C2" s="16"/>
      <c r="D2" s="16"/>
      <c r="E2" s="16"/>
      <c r="F2" s="16"/>
      <c r="G2" s="16"/>
      <c r="H2" s="16"/>
      <c r="I2" s="16"/>
    </row>
    <row r="3" spans="1:9" s="15" customFormat="1" ht="13.8" x14ac:dyDescent="0.25">
      <c r="A3" s="26"/>
    </row>
    <row r="4" spans="1:9" s="15" customFormat="1" x14ac:dyDescent="0.25">
      <c r="A4" s="17" t="s">
        <v>38</v>
      </c>
    </row>
    <row r="5" spans="1:9" x14ac:dyDescent="0.25">
      <c r="A5" s="10"/>
    </row>
    <row r="6" spans="1:9" s="15" customFormat="1" x14ac:dyDescent="0.25">
      <c r="A6" s="3"/>
    </row>
    <row r="7" spans="1:9" s="15" customFormat="1" x14ac:dyDescent="0.25">
      <c r="A7" s="17" t="s">
        <v>51</v>
      </c>
    </row>
    <row r="8" spans="1:9" s="15" customFormat="1" x14ac:dyDescent="0.25">
      <c r="A8" s="10"/>
    </row>
    <row r="9" spans="1:9" x14ac:dyDescent="0.25">
      <c r="A9" s="3"/>
    </row>
    <row r="10" spans="1:9" s="15" customFormat="1" x14ac:dyDescent="0.25">
      <c r="A10" s="48" t="s">
        <v>4</v>
      </c>
    </row>
    <row r="11" spans="1:9" s="15" customFormat="1" x14ac:dyDescent="0.25">
      <c r="A11" s="18" t="s">
        <v>9</v>
      </c>
    </row>
    <row r="12" spans="1:9" x14ac:dyDescent="0.25">
      <c r="A12" s="9"/>
    </row>
    <row r="13" spans="1:9" s="15" customFormat="1" x14ac:dyDescent="0.25">
      <c r="A13" s="19"/>
    </row>
    <row r="14" spans="1:9" x14ac:dyDescent="0.25">
      <c r="A14" s="18" t="s">
        <v>5</v>
      </c>
    </row>
    <row r="15" spans="1:9" x14ac:dyDescent="0.25">
      <c r="A15" s="9"/>
    </row>
    <row r="16" spans="1:9" s="15" customFormat="1" x14ac:dyDescent="0.25">
      <c r="A16" s="19"/>
    </row>
    <row r="17" spans="1:1" s="15" customFormat="1" x14ac:dyDescent="0.25">
      <c r="A17" s="18" t="s">
        <v>6</v>
      </c>
    </row>
    <row r="18" spans="1:1" x14ac:dyDescent="0.25">
      <c r="A18" s="9"/>
    </row>
    <row r="19" spans="1:1" s="15" customFormat="1" x14ac:dyDescent="0.25">
      <c r="A19" s="19"/>
    </row>
    <row r="20" spans="1:1" s="15" customFormat="1" x14ac:dyDescent="0.25">
      <c r="A20" s="18" t="s">
        <v>7</v>
      </c>
    </row>
    <row r="21" spans="1:1" x14ac:dyDescent="0.25">
      <c r="A21" s="9"/>
    </row>
    <row r="22" spans="1:1" s="15" customFormat="1" x14ac:dyDescent="0.25">
      <c r="A22" s="19"/>
    </row>
    <row r="23" spans="1:1" s="15" customFormat="1" ht="43.8" customHeight="1" x14ac:dyDescent="0.25">
      <c r="A23" s="18" t="s">
        <v>8</v>
      </c>
    </row>
    <row r="24" spans="1:1" s="15" customFormat="1" x14ac:dyDescent="0.25">
      <c r="A24" s="9"/>
    </row>
    <row r="25" spans="1:1" ht="16.2" customHeight="1" x14ac:dyDescent="0.25">
      <c r="A25" s="20"/>
    </row>
    <row r="26" spans="1:1" ht="46.2" customHeight="1" x14ac:dyDescent="0.25">
      <c r="A26" s="21"/>
    </row>
    <row r="27" spans="1:1" x14ac:dyDescent="0.25">
      <c r="A27" s="22" t="s">
        <v>13</v>
      </c>
    </row>
    <row r="28" spans="1:1" ht="145.80000000000001" customHeight="1" x14ac:dyDescent="0.25">
      <c r="A28" s="23"/>
    </row>
    <row r="29" spans="1:1" x14ac:dyDescent="0.25">
      <c r="A29" s="4"/>
    </row>
    <row r="30" spans="1:1" x14ac:dyDescent="0.25">
      <c r="A30" s="3"/>
    </row>
    <row r="31" spans="1:1" x14ac:dyDescent="0.25">
      <c r="A31" s="5"/>
    </row>
    <row r="32" spans="1:1" x14ac:dyDescent="0.25">
      <c r="A32" s="5"/>
    </row>
  </sheetData>
  <dataValidations count="1">
    <dataValidation showInputMessage="1" showErrorMessage="1" promptTitle="Mr/Ms" sqref="A12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25</xdr:row>
                    <xdr:rowOff>99060</xdr:rowOff>
                  </from>
                  <to>
                    <xdr:col>0</xdr:col>
                    <xdr:colOff>6294120</xdr:colOff>
                    <xdr:row>25</xdr:row>
                    <xdr:rowOff>457200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Type of respondent" prompt="Please select from dropdown menu">
          <x14:formula1>
            <xm:f>Lookup!$B$3:$B$16</xm:f>
          </x14:formula1>
          <xm:sqref>A5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17"/>
  <sheetViews>
    <sheetView zoomScale="70" zoomScaleNormal="70" workbookViewId="0">
      <selection sqref="A1:L1"/>
    </sheetView>
  </sheetViews>
  <sheetFormatPr defaultColWidth="8.88671875" defaultRowHeight="10.199999999999999" x14ac:dyDescent="0.2"/>
  <cols>
    <col min="1" max="1" width="6.77734375" style="6" customWidth="1"/>
    <col min="2" max="2" width="12.77734375" style="6" customWidth="1"/>
    <col min="3" max="3" width="10.77734375" style="6" customWidth="1"/>
    <col min="4" max="4" width="25.77734375" style="6" customWidth="1"/>
    <col min="5" max="5" width="15.77734375" style="6" customWidth="1"/>
    <col min="6" max="6" width="37.5546875" style="6" customWidth="1"/>
    <col min="7" max="9" width="29.109375" style="6" customWidth="1"/>
    <col min="10" max="10" width="25.21875" style="6" customWidth="1"/>
    <col min="11" max="12" width="12.5546875" style="6" customWidth="1"/>
    <col min="13" max="16384" width="8.88671875" style="6"/>
  </cols>
  <sheetData>
    <row r="1" spans="1:12" s="24" customFormat="1" ht="28.2" customHeight="1" x14ac:dyDescent="0.2">
      <c r="A1" s="56" t="s">
        <v>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s="25" customFormat="1" ht="20.85" customHeight="1" x14ac:dyDescent="0.3">
      <c r="A2" s="60" t="str">
        <f>'General information'!A2:I2</f>
        <v>Public consultation on the draft Guide on the supervisory approach to consolidation in the banking sector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s="35" customFormat="1" ht="155.4" customHeight="1" x14ac:dyDescent="0.3">
      <c r="A3" s="58" t="s">
        <v>52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s="36" customFormat="1" ht="14.1" customHeight="1" x14ac:dyDescent="0.3"/>
    <row r="5" spans="1:12" s="39" customFormat="1" ht="14.1" customHeight="1" x14ac:dyDescent="0.3">
      <c r="A5" s="52" t="s">
        <v>2</v>
      </c>
      <c r="B5" s="49"/>
      <c r="C5" s="62" t="s">
        <v>48</v>
      </c>
      <c r="D5" s="62"/>
      <c r="E5" s="37"/>
      <c r="F5" s="38"/>
    </row>
    <row r="6" spans="1:12" s="39" customFormat="1" ht="14.1" customHeight="1" x14ac:dyDescent="0.3">
      <c r="A6" s="37"/>
      <c r="B6" s="37"/>
      <c r="C6" s="37"/>
      <c r="D6" s="37"/>
      <c r="E6" s="37"/>
      <c r="F6" s="38"/>
    </row>
    <row r="7" spans="1:12" s="39" customFormat="1" ht="14.1" customHeight="1" x14ac:dyDescent="0.3">
      <c r="A7" s="37"/>
      <c r="B7" s="37"/>
      <c r="C7" s="37"/>
      <c r="D7" s="37"/>
      <c r="E7" s="37"/>
      <c r="F7" s="38"/>
    </row>
    <row r="8" spans="1:12" s="39" customFormat="1" ht="14.1" customHeight="1" x14ac:dyDescent="0.3">
      <c r="A8" s="37"/>
      <c r="B8" s="37"/>
      <c r="C8" s="37"/>
      <c r="D8" s="37"/>
      <c r="E8" s="37"/>
      <c r="F8" s="38"/>
    </row>
    <row r="9" spans="1:12" s="39" customFormat="1" ht="14.1" customHeight="1" x14ac:dyDescent="0.3">
      <c r="A9" s="37"/>
      <c r="B9" s="37"/>
      <c r="C9" s="37"/>
      <c r="D9" s="37"/>
      <c r="E9" s="37"/>
      <c r="F9" s="38"/>
    </row>
    <row r="10" spans="1:12" s="39" customFormat="1" ht="14.1" customHeight="1" x14ac:dyDescent="0.3">
      <c r="A10" s="37"/>
      <c r="B10" s="37"/>
      <c r="C10" s="37"/>
      <c r="D10" s="37"/>
      <c r="E10" s="37"/>
      <c r="F10" s="38"/>
    </row>
    <row r="11" spans="1:12" s="39" customFormat="1" ht="14.1" customHeight="1" x14ac:dyDescent="0.3">
      <c r="A11" s="37"/>
      <c r="B11" s="37"/>
      <c r="C11" s="37"/>
      <c r="D11" s="37"/>
      <c r="E11" s="37"/>
      <c r="F11" s="38"/>
    </row>
    <row r="12" spans="1:12" s="39" customFormat="1" ht="14.1" customHeight="1" x14ac:dyDescent="0.3">
      <c r="A12" s="37"/>
      <c r="B12" s="37"/>
      <c r="C12" s="37"/>
      <c r="D12" s="37"/>
      <c r="E12" s="37"/>
      <c r="F12" s="38"/>
    </row>
    <row r="13" spans="1:12" s="39" customFormat="1" ht="14.1" customHeight="1" x14ac:dyDescent="0.3">
      <c r="A13" s="37"/>
      <c r="B13" s="37"/>
      <c r="C13" s="37"/>
      <c r="D13" s="37"/>
      <c r="E13" s="37"/>
      <c r="F13" s="38"/>
    </row>
    <row r="14" spans="1:12" s="36" customFormat="1" ht="14.1" customHeight="1" x14ac:dyDescent="0.3"/>
    <row r="15" spans="1:12" s="36" customFormat="1" ht="42.45" customHeight="1" x14ac:dyDescent="0.3">
      <c r="A15" s="51" t="s">
        <v>43</v>
      </c>
      <c r="B15" s="53" t="s">
        <v>19</v>
      </c>
      <c r="C15" s="51" t="s">
        <v>0</v>
      </c>
      <c r="D15" s="51" t="s">
        <v>20</v>
      </c>
      <c r="E15" s="53" t="s">
        <v>1</v>
      </c>
      <c r="F15" s="53" t="s">
        <v>10</v>
      </c>
      <c r="G15" s="53" t="s">
        <v>17</v>
      </c>
      <c r="H15" s="53" t="s">
        <v>37</v>
      </c>
      <c r="I15" s="51" t="s">
        <v>38</v>
      </c>
      <c r="J15" s="51" t="s">
        <v>51</v>
      </c>
      <c r="K15" s="51" t="s">
        <v>11</v>
      </c>
      <c r="L15" s="51" t="s">
        <v>12</v>
      </c>
    </row>
    <row r="16" spans="1:12" s="44" customFormat="1" ht="13.2" customHeight="1" x14ac:dyDescent="0.3">
      <c r="A16" s="46">
        <v>1</v>
      </c>
      <c r="B16" s="50"/>
      <c r="C16" s="46" t="str">
        <f>IFERROR(VLOOKUP(B16,Lookup!$C$2:$E$48,2,FALSE),"")</f>
        <v/>
      </c>
      <c r="D16" s="46" t="str">
        <f>IFERROR(VLOOKUP(B16,Lookup!$C$2:$E$48,3,FALSE),"")</f>
        <v/>
      </c>
      <c r="E16" s="41"/>
      <c r="F16" s="41"/>
      <c r="G16" s="41"/>
      <c r="H16" s="41"/>
      <c r="I16" s="40">
        <f>'General information'!$A$5</f>
        <v>0</v>
      </c>
      <c r="J16" s="40">
        <f>'General information'!$A$8</f>
        <v>0</v>
      </c>
      <c r="K16" s="42" t="str">
        <f>'General information'!A18&amp;", "&amp;'General information'!A15</f>
        <v xml:space="preserve">, </v>
      </c>
      <c r="L16" s="43" t="str">
        <f>IF(Lookup!A24,"Don't publish","Publish")</f>
        <v>Publish</v>
      </c>
    </row>
    <row r="17" spans="1:12" s="44" customFormat="1" ht="13.2" customHeight="1" x14ac:dyDescent="0.3">
      <c r="A17" s="46">
        <v>2</v>
      </c>
      <c r="B17" s="50"/>
      <c r="C17" s="46" t="str">
        <f>IFERROR(VLOOKUP(B17,Lookup!$C$2:$E$48,2,FALSE),"")</f>
        <v/>
      </c>
      <c r="D17" s="46" t="str">
        <f>IFERROR(VLOOKUP(B17,Lookup!$C$2:$E$48,3,FALSE),"")</f>
        <v/>
      </c>
      <c r="E17" s="41"/>
      <c r="F17" s="41"/>
      <c r="G17" s="41"/>
      <c r="H17" s="41"/>
      <c r="I17" s="40">
        <f>'General information'!$A$5</f>
        <v>0</v>
      </c>
      <c r="J17" s="40">
        <f>'General information'!$A$8</f>
        <v>0</v>
      </c>
      <c r="K17" s="42" t="str">
        <f>'General information'!A18&amp;", "&amp;'General information'!A15</f>
        <v xml:space="preserve">, </v>
      </c>
      <c r="L17" s="43" t="str">
        <f>IF(Lookup!A24,"Don't publish","Publish")</f>
        <v>Publish</v>
      </c>
    </row>
    <row r="18" spans="1:12" s="44" customFormat="1" ht="13.2" customHeight="1" x14ac:dyDescent="0.3">
      <c r="A18" s="46">
        <v>3</v>
      </c>
      <c r="B18" s="50"/>
      <c r="C18" s="46" t="str">
        <f>IFERROR(VLOOKUP(B18,Lookup!$C$2:$E$48,2,FALSE),"")</f>
        <v/>
      </c>
      <c r="D18" s="46" t="str">
        <f>IFERROR(VLOOKUP(B18,Lookup!$C$2:$E$48,3,FALSE),"")</f>
        <v/>
      </c>
      <c r="E18" s="41"/>
      <c r="F18" s="41"/>
      <c r="G18" s="41"/>
      <c r="H18" s="41"/>
      <c r="I18" s="40">
        <f>'General information'!$A$5</f>
        <v>0</v>
      </c>
      <c r="J18" s="40">
        <f>'General information'!$A$8</f>
        <v>0</v>
      </c>
      <c r="K18" s="42" t="str">
        <f>'General information'!A18&amp;", "&amp;'General information'!A15</f>
        <v xml:space="preserve">, </v>
      </c>
      <c r="L18" s="43" t="str">
        <f>IF(Lookup!A24,"Don't publish","Publish")</f>
        <v>Publish</v>
      </c>
    </row>
    <row r="19" spans="1:12" s="44" customFormat="1" ht="13.2" customHeight="1" x14ac:dyDescent="0.3">
      <c r="A19" s="46">
        <v>4</v>
      </c>
      <c r="B19" s="50"/>
      <c r="C19" s="46" t="str">
        <f>IFERROR(VLOOKUP(B19,Lookup!$C$2:$E$48,2,FALSE),"")</f>
        <v/>
      </c>
      <c r="D19" s="46" t="str">
        <f>IFERROR(VLOOKUP(B19,Lookup!$C$2:$E$48,3,FALSE),"")</f>
        <v/>
      </c>
      <c r="E19" s="41"/>
      <c r="F19" s="41"/>
      <c r="G19" s="41"/>
      <c r="H19" s="41"/>
      <c r="I19" s="40">
        <f>'General information'!$A$5</f>
        <v>0</v>
      </c>
      <c r="J19" s="40">
        <f>'General information'!$A$8</f>
        <v>0</v>
      </c>
      <c r="K19" s="42" t="str">
        <f>'General information'!A18&amp;", "&amp;'General information'!A15</f>
        <v xml:space="preserve">, </v>
      </c>
      <c r="L19" s="43" t="str">
        <f>IF(Lookup!A24,"Don't publish","Publish")</f>
        <v>Publish</v>
      </c>
    </row>
    <row r="20" spans="1:12" s="44" customFormat="1" ht="13.2" customHeight="1" x14ac:dyDescent="0.3">
      <c r="A20" s="46">
        <v>5</v>
      </c>
      <c r="B20" s="50"/>
      <c r="C20" s="46" t="str">
        <f>IFERROR(VLOOKUP(B20,Lookup!$C$2:$E$48,2,FALSE),"")</f>
        <v/>
      </c>
      <c r="D20" s="46" t="str">
        <f>IFERROR(VLOOKUP(B20,Lookup!$C$2:$E$48,3,FALSE),"")</f>
        <v/>
      </c>
      <c r="E20" s="41"/>
      <c r="F20" s="41"/>
      <c r="G20" s="41"/>
      <c r="H20" s="41"/>
      <c r="I20" s="40">
        <f>'General information'!$A$5</f>
        <v>0</v>
      </c>
      <c r="J20" s="40">
        <f>'General information'!$A$8</f>
        <v>0</v>
      </c>
      <c r="K20" s="42" t="str">
        <f>'General information'!A18&amp;", "&amp;'General information'!A15</f>
        <v xml:space="preserve">, </v>
      </c>
      <c r="L20" s="43" t="str">
        <f>IF(Lookup!A24,"Don't publish","Publish")</f>
        <v>Publish</v>
      </c>
    </row>
    <row r="21" spans="1:12" s="44" customFormat="1" ht="13.2" customHeight="1" x14ac:dyDescent="0.3">
      <c r="A21" s="46">
        <v>6</v>
      </c>
      <c r="B21" s="50"/>
      <c r="C21" s="46" t="str">
        <f>IFERROR(VLOOKUP(B21,Lookup!$C$2:$E$48,2,FALSE),"")</f>
        <v/>
      </c>
      <c r="D21" s="46" t="str">
        <f>IFERROR(VLOOKUP(B21,Lookup!$C$2:$E$48,3,FALSE),"")</f>
        <v/>
      </c>
      <c r="E21" s="41"/>
      <c r="F21" s="41"/>
      <c r="G21" s="41"/>
      <c r="H21" s="41"/>
      <c r="I21" s="40">
        <f>'General information'!$A$5</f>
        <v>0</v>
      </c>
      <c r="J21" s="40">
        <f>'General information'!$A$8</f>
        <v>0</v>
      </c>
      <c r="K21" s="42" t="str">
        <f>'General information'!A18&amp;", "&amp;'General information'!A15</f>
        <v xml:space="preserve">, </v>
      </c>
      <c r="L21" s="43" t="str">
        <f>IF(Lookup!A24,"Don't publish","Publish")</f>
        <v>Publish</v>
      </c>
    </row>
    <row r="22" spans="1:12" s="44" customFormat="1" ht="13.2" customHeight="1" x14ac:dyDescent="0.3">
      <c r="A22" s="46">
        <v>7</v>
      </c>
      <c r="B22" s="50"/>
      <c r="C22" s="46" t="str">
        <f>IFERROR(VLOOKUP(B22,Lookup!$C$2:$E$48,2,FALSE),"")</f>
        <v/>
      </c>
      <c r="D22" s="46" t="str">
        <f>IFERROR(VLOOKUP(B22,Lookup!$C$2:$E$48,3,FALSE),"")</f>
        <v/>
      </c>
      <c r="E22" s="41"/>
      <c r="F22" s="41"/>
      <c r="G22" s="41"/>
      <c r="H22" s="41"/>
      <c r="I22" s="40">
        <f>'General information'!$A$5</f>
        <v>0</v>
      </c>
      <c r="J22" s="40">
        <f>'General information'!$A$8</f>
        <v>0</v>
      </c>
      <c r="K22" s="42" t="str">
        <f>'General information'!A18&amp;", "&amp;'General information'!A15</f>
        <v xml:space="preserve">, </v>
      </c>
      <c r="L22" s="43" t="str">
        <f>IF(Lookup!A24,"Don't publish","Publish")</f>
        <v>Publish</v>
      </c>
    </row>
    <row r="23" spans="1:12" s="44" customFormat="1" ht="13.2" customHeight="1" x14ac:dyDescent="0.3">
      <c r="A23" s="46">
        <v>8</v>
      </c>
      <c r="B23" s="50"/>
      <c r="C23" s="46" t="str">
        <f>IFERROR(VLOOKUP(B23,Lookup!$C$2:$E$48,2,FALSE),"")</f>
        <v/>
      </c>
      <c r="D23" s="46" t="str">
        <f>IFERROR(VLOOKUP(B23,Lookup!$C$2:$E$48,3,FALSE),"")</f>
        <v/>
      </c>
      <c r="E23" s="41"/>
      <c r="F23" s="41"/>
      <c r="G23" s="41"/>
      <c r="H23" s="41"/>
      <c r="I23" s="40">
        <f>'General information'!$A$5</f>
        <v>0</v>
      </c>
      <c r="J23" s="40">
        <f>'General information'!$A$8</f>
        <v>0</v>
      </c>
      <c r="K23" s="42" t="str">
        <f>'General information'!A18&amp;", "&amp;'General information'!A15</f>
        <v xml:space="preserve">, </v>
      </c>
      <c r="L23" s="43" t="str">
        <f>IF(Lookup!A24,"Don't publish","Publish")</f>
        <v>Publish</v>
      </c>
    </row>
    <row r="24" spans="1:12" s="44" customFormat="1" ht="13.2" customHeight="1" x14ac:dyDescent="0.3">
      <c r="A24" s="46">
        <v>9</v>
      </c>
      <c r="B24" s="50"/>
      <c r="C24" s="46" t="str">
        <f>IFERROR(VLOOKUP(B24,Lookup!$C$2:$E$48,2,FALSE),"")</f>
        <v/>
      </c>
      <c r="D24" s="46" t="str">
        <f>IFERROR(VLOOKUP(B24,Lookup!$C$2:$E$48,3,FALSE),"")</f>
        <v/>
      </c>
      <c r="E24" s="41"/>
      <c r="F24" s="41"/>
      <c r="G24" s="41"/>
      <c r="H24" s="41"/>
      <c r="I24" s="40">
        <f>'General information'!$A$5</f>
        <v>0</v>
      </c>
      <c r="J24" s="40">
        <f>'General information'!$A$8</f>
        <v>0</v>
      </c>
      <c r="K24" s="42" t="str">
        <f>'General information'!A18&amp;", "&amp;'General information'!A15</f>
        <v xml:space="preserve">, </v>
      </c>
      <c r="L24" s="43" t="str">
        <f>IF(Lookup!A24,"Don't publish","Publish")</f>
        <v>Publish</v>
      </c>
    </row>
    <row r="25" spans="1:12" s="44" customFormat="1" ht="13.2" customHeight="1" x14ac:dyDescent="0.3">
      <c r="A25" s="46">
        <v>10</v>
      </c>
      <c r="B25" s="50"/>
      <c r="C25" s="46" t="str">
        <f>IFERROR(VLOOKUP(B25,Lookup!$C$2:$E$48,2,FALSE),"")</f>
        <v/>
      </c>
      <c r="D25" s="46" t="str">
        <f>IFERROR(VLOOKUP(B25,Lookup!$C$2:$E$48,3,FALSE),"")</f>
        <v/>
      </c>
      <c r="E25" s="41"/>
      <c r="F25" s="41"/>
      <c r="G25" s="41"/>
      <c r="H25" s="41"/>
      <c r="I25" s="40">
        <f>'General information'!$A$5</f>
        <v>0</v>
      </c>
      <c r="J25" s="40">
        <f>'General information'!$A$8</f>
        <v>0</v>
      </c>
      <c r="K25" s="42" t="str">
        <f>'General information'!A18&amp;", "&amp;'General information'!A15</f>
        <v xml:space="preserve">, </v>
      </c>
      <c r="L25" s="43" t="str">
        <f>IF(Lookup!A24,"Don't publish","Publish")</f>
        <v>Publish</v>
      </c>
    </row>
    <row r="26" spans="1:12" s="44" customFormat="1" ht="13.2" customHeight="1" x14ac:dyDescent="0.3">
      <c r="A26" s="46">
        <v>11</v>
      </c>
      <c r="B26" s="50"/>
      <c r="C26" s="46" t="str">
        <f>IFERROR(VLOOKUP(B26,Lookup!$C$2:$E$48,2,FALSE),"")</f>
        <v/>
      </c>
      <c r="D26" s="46" t="str">
        <f>IFERROR(VLOOKUP(B26,Lookup!$C$2:$E$48,3,FALSE),"")</f>
        <v/>
      </c>
      <c r="E26" s="41"/>
      <c r="F26" s="41"/>
      <c r="G26" s="41"/>
      <c r="H26" s="41"/>
      <c r="I26" s="40">
        <f>'General information'!$A$5</f>
        <v>0</v>
      </c>
      <c r="J26" s="40">
        <f>'General information'!$A$8</f>
        <v>0</v>
      </c>
      <c r="K26" s="42" t="str">
        <f>'General information'!A18&amp;", "&amp;'General information'!A15</f>
        <v xml:space="preserve">, </v>
      </c>
      <c r="L26" s="43" t="str">
        <f>IF(Lookup!A24,"Don't publish","Publish")</f>
        <v>Publish</v>
      </c>
    </row>
    <row r="27" spans="1:12" s="44" customFormat="1" ht="13.2" customHeight="1" x14ac:dyDescent="0.3">
      <c r="A27" s="46">
        <v>12</v>
      </c>
      <c r="B27" s="50"/>
      <c r="C27" s="46" t="str">
        <f>IFERROR(VLOOKUP(B27,Lookup!$C$2:$E$48,2,FALSE),"")</f>
        <v/>
      </c>
      <c r="D27" s="46" t="str">
        <f>IFERROR(VLOOKUP(B27,Lookup!$C$2:$E$48,3,FALSE),"")</f>
        <v/>
      </c>
      <c r="E27" s="41"/>
      <c r="F27" s="41"/>
      <c r="G27" s="41"/>
      <c r="H27" s="41"/>
      <c r="I27" s="40">
        <f>'General information'!$A$5</f>
        <v>0</v>
      </c>
      <c r="J27" s="40">
        <f>'General information'!$A$8</f>
        <v>0</v>
      </c>
      <c r="K27" s="42" t="str">
        <f>'General information'!A18&amp;", "&amp;'General information'!A15</f>
        <v xml:space="preserve">, </v>
      </c>
      <c r="L27" s="43" t="str">
        <f>IF(Lookup!A24,"Don't publish","Publish")</f>
        <v>Publish</v>
      </c>
    </row>
    <row r="28" spans="1:12" s="44" customFormat="1" ht="13.2" customHeight="1" x14ac:dyDescent="0.3">
      <c r="A28" s="46">
        <v>13</v>
      </c>
      <c r="B28" s="50"/>
      <c r="C28" s="46" t="str">
        <f>IFERROR(VLOOKUP(B28,Lookup!$C$2:$E$48,2,FALSE),"")</f>
        <v/>
      </c>
      <c r="D28" s="46" t="str">
        <f>IFERROR(VLOOKUP(B28,Lookup!$C$2:$E$48,3,FALSE),"")</f>
        <v/>
      </c>
      <c r="E28" s="41"/>
      <c r="F28" s="41"/>
      <c r="G28" s="41"/>
      <c r="H28" s="41"/>
      <c r="I28" s="40">
        <f>'General information'!$A$5</f>
        <v>0</v>
      </c>
      <c r="J28" s="40">
        <f>'General information'!$A$8</f>
        <v>0</v>
      </c>
      <c r="K28" s="42" t="str">
        <f>'General information'!A18&amp;", "&amp;'General information'!A15</f>
        <v xml:space="preserve">, </v>
      </c>
      <c r="L28" s="43" t="str">
        <f>IF(Lookup!A24,"Don't publish","Publish")</f>
        <v>Publish</v>
      </c>
    </row>
    <row r="29" spans="1:12" s="44" customFormat="1" ht="13.2" customHeight="1" x14ac:dyDescent="0.3">
      <c r="A29" s="46">
        <v>14</v>
      </c>
      <c r="B29" s="50"/>
      <c r="C29" s="46" t="str">
        <f>IFERROR(VLOOKUP(B29,Lookup!$C$2:$E$48,2,FALSE),"")</f>
        <v/>
      </c>
      <c r="D29" s="46" t="str">
        <f>IFERROR(VLOOKUP(B29,Lookup!$C$2:$E$48,3,FALSE),"")</f>
        <v/>
      </c>
      <c r="E29" s="41"/>
      <c r="F29" s="41"/>
      <c r="G29" s="41"/>
      <c r="H29" s="41"/>
      <c r="I29" s="40">
        <f>'General information'!$A$5</f>
        <v>0</v>
      </c>
      <c r="J29" s="40">
        <f>'General information'!$A$8</f>
        <v>0</v>
      </c>
      <c r="K29" s="42" t="str">
        <f>'General information'!A18&amp;", "&amp;'General information'!A15</f>
        <v xml:space="preserve">, </v>
      </c>
      <c r="L29" s="43" t="str">
        <f>IF(Lookup!A24,"Don't publish","Publish")</f>
        <v>Publish</v>
      </c>
    </row>
    <row r="30" spans="1:12" s="44" customFormat="1" ht="13.2" customHeight="1" x14ac:dyDescent="0.3">
      <c r="A30" s="46">
        <v>15</v>
      </c>
      <c r="B30" s="50"/>
      <c r="C30" s="46" t="str">
        <f>IFERROR(VLOOKUP(B30,Lookup!$C$2:$E$48,2,FALSE),"")</f>
        <v/>
      </c>
      <c r="D30" s="46" t="str">
        <f>IFERROR(VLOOKUP(B30,Lookup!$C$2:$E$48,3,FALSE),"")</f>
        <v/>
      </c>
      <c r="E30" s="41"/>
      <c r="F30" s="41"/>
      <c r="G30" s="41"/>
      <c r="H30" s="41"/>
      <c r="I30" s="40">
        <f>'General information'!$A$5</f>
        <v>0</v>
      </c>
      <c r="J30" s="40">
        <f>'General information'!$A$8</f>
        <v>0</v>
      </c>
      <c r="K30" s="42" t="str">
        <f>'General information'!A18&amp;", "&amp;'General information'!A15</f>
        <v xml:space="preserve">, </v>
      </c>
      <c r="L30" s="43" t="str">
        <f>IF(Lookup!A24,"Don't publish","Publish")</f>
        <v>Publish</v>
      </c>
    </row>
    <row r="31" spans="1:12" s="44" customFormat="1" ht="13.2" customHeight="1" x14ac:dyDescent="0.3">
      <c r="A31" s="46">
        <v>16</v>
      </c>
      <c r="B31" s="50"/>
      <c r="C31" s="46" t="str">
        <f>IFERROR(VLOOKUP(B31,Lookup!$C$2:$E$48,2,FALSE),"")</f>
        <v/>
      </c>
      <c r="D31" s="46" t="str">
        <f>IFERROR(VLOOKUP(B31,Lookup!$C$2:$E$48,3,FALSE),"")</f>
        <v/>
      </c>
      <c r="E31" s="41"/>
      <c r="F31" s="41"/>
      <c r="G31" s="41"/>
      <c r="H31" s="41"/>
      <c r="I31" s="40">
        <f>'General information'!$A$5</f>
        <v>0</v>
      </c>
      <c r="J31" s="40">
        <f>'General information'!$A$8</f>
        <v>0</v>
      </c>
      <c r="K31" s="42" t="str">
        <f>'General information'!A18&amp;", "&amp;'General information'!A15</f>
        <v xml:space="preserve">, </v>
      </c>
      <c r="L31" s="43" t="str">
        <f>IF(Lookup!A24,"Don't publish","Publish")</f>
        <v>Publish</v>
      </c>
    </row>
    <row r="32" spans="1:12" s="44" customFormat="1" ht="13.2" customHeight="1" x14ac:dyDescent="0.3">
      <c r="A32" s="46">
        <v>17</v>
      </c>
      <c r="B32" s="50"/>
      <c r="C32" s="46" t="str">
        <f>IFERROR(VLOOKUP(B32,Lookup!$C$2:$E$48,2,FALSE),"")</f>
        <v/>
      </c>
      <c r="D32" s="46" t="str">
        <f>IFERROR(VLOOKUP(B32,Lookup!$C$2:$E$48,3,FALSE),"")</f>
        <v/>
      </c>
      <c r="E32" s="41"/>
      <c r="F32" s="41"/>
      <c r="G32" s="41"/>
      <c r="H32" s="41"/>
      <c r="I32" s="40">
        <f>'General information'!$A$5</f>
        <v>0</v>
      </c>
      <c r="J32" s="40">
        <f>'General information'!$A$8</f>
        <v>0</v>
      </c>
      <c r="K32" s="42" t="str">
        <f>'General information'!A18&amp;", "&amp;'General information'!A15</f>
        <v xml:space="preserve">, </v>
      </c>
      <c r="L32" s="43" t="str">
        <f>IF(Lookup!A24,"Don't publish","Publish")</f>
        <v>Publish</v>
      </c>
    </row>
    <row r="33" spans="1:12" s="44" customFormat="1" ht="13.2" customHeight="1" x14ac:dyDescent="0.3">
      <c r="A33" s="46">
        <v>18</v>
      </c>
      <c r="B33" s="50"/>
      <c r="C33" s="46" t="str">
        <f>IFERROR(VLOOKUP(B33,Lookup!$C$2:$E$48,2,FALSE),"")</f>
        <v/>
      </c>
      <c r="D33" s="46" t="str">
        <f>IFERROR(VLOOKUP(B33,Lookup!$C$2:$E$48,3,FALSE),"")</f>
        <v/>
      </c>
      <c r="E33" s="41"/>
      <c r="F33" s="41"/>
      <c r="G33" s="41"/>
      <c r="H33" s="41"/>
      <c r="I33" s="40">
        <f>'General information'!$A$5</f>
        <v>0</v>
      </c>
      <c r="J33" s="40">
        <f>'General information'!$A$8</f>
        <v>0</v>
      </c>
      <c r="K33" s="42" t="str">
        <f>'General information'!A18&amp;", "&amp;'General information'!A15</f>
        <v xml:space="preserve">, </v>
      </c>
      <c r="L33" s="43" t="str">
        <f>IF(Lookup!A24,"Don't publish","Publish")</f>
        <v>Publish</v>
      </c>
    </row>
    <row r="34" spans="1:12" s="44" customFormat="1" ht="13.2" customHeight="1" x14ac:dyDescent="0.3">
      <c r="A34" s="46">
        <v>19</v>
      </c>
      <c r="B34" s="50"/>
      <c r="C34" s="46" t="str">
        <f>IFERROR(VLOOKUP(B34,Lookup!$C$2:$E$48,2,FALSE),"")</f>
        <v/>
      </c>
      <c r="D34" s="46" t="str">
        <f>IFERROR(VLOOKUP(B34,Lookup!$C$2:$E$48,3,FALSE),"")</f>
        <v/>
      </c>
      <c r="E34" s="41"/>
      <c r="F34" s="41"/>
      <c r="G34" s="41"/>
      <c r="H34" s="41"/>
      <c r="I34" s="40">
        <f>'General information'!$A$5</f>
        <v>0</v>
      </c>
      <c r="J34" s="40">
        <f>'General information'!$A$8</f>
        <v>0</v>
      </c>
      <c r="K34" s="42" t="str">
        <f>'General information'!A18&amp;", "&amp;'General information'!A15</f>
        <v xml:space="preserve">, </v>
      </c>
      <c r="L34" s="43" t="str">
        <f>IF(Lookup!A24,"Don't publish","Publish")</f>
        <v>Publish</v>
      </c>
    </row>
    <row r="35" spans="1:12" s="44" customFormat="1" ht="13.2" customHeight="1" x14ac:dyDescent="0.3">
      <c r="A35" s="46">
        <v>20</v>
      </c>
      <c r="B35" s="50"/>
      <c r="C35" s="46" t="str">
        <f>IFERROR(VLOOKUP(B35,Lookup!$C$2:$E$48,2,FALSE),"")</f>
        <v/>
      </c>
      <c r="D35" s="46" t="str">
        <f>IFERROR(VLOOKUP(B35,Lookup!$C$2:$E$48,3,FALSE),"")</f>
        <v/>
      </c>
      <c r="E35" s="41"/>
      <c r="F35" s="41"/>
      <c r="G35" s="41"/>
      <c r="H35" s="41"/>
      <c r="I35" s="40">
        <f>'General information'!$A$5</f>
        <v>0</v>
      </c>
      <c r="J35" s="40">
        <f>'General information'!$A$8</f>
        <v>0</v>
      </c>
      <c r="K35" s="42" t="str">
        <f>'General information'!A18&amp;", "&amp;'General information'!A15</f>
        <v xml:space="preserve">, </v>
      </c>
      <c r="L35" s="43" t="str">
        <f>IF(Lookup!A24,"Don't publish","Publish")</f>
        <v>Publish</v>
      </c>
    </row>
    <row r="36" spans="1:12" s="44" customFormat="1" ht="13.2" customHeight="1" x14ac:dyDescent="0.3">
      <c r="A36" s="46">
        <v>21</v>
      </c>
      <c r="B36" s="50"/>
      <c r="C36" s="46" t="str">
        <f>IFERROR(VLOOKUP(B36,Lookup!$C$2:$E$48,2,FALSE),"")</f>
        <v/>
      </c>
      <c r="D36" s="46" t="str">
        <f>IFERROR(VLOOKUP(B36,Lookup!$C$2:$E$48,3,FALSE),"")</f>
        <v/>
      </c>
      <c r="E36" s="41"/>
      <c r="F36" s="41"/>
      <c r="G36" s="41"/>
      <c r="H36" s="41"/>
      <c r="I36" s="40">
        <f>'General information'!$A$5</f>
        <v>0</v>
      </c>
      <c r="J36" s="40">
        <f>'General information'!$A$8</f>
        <v>0</v>
      </c>
      <c r="K36" s="42" t="str">
        <f>'General information'!A18&amp;", "&amp;'General information'!A15</f>
        <v xml:space="preserve">, </v>
      </c>
      <c r="L36" s="43" t="str">
        <f>IF(Lookup!A24,"Don't publish","Publish")</f>
        <v>Publish</v>
      </c>
    </row>
    <row r="37" spans="1:12" s="44" customFormat="1" ht="13.2" customHeight="1" x14ac:dyDescent="0.3">
      <c r="A37" s="46">
        <v>22</v>
      </c>
      <c r="B37" s="50"/>
      <c r="C37" s="46" t="str">
        <f>IFERROR(VLOOKUP(B37,Lookup!$C$2:$E$48,2,FALSE),"")</f>
        <v/>
      </c>
      <c r="D37" s="46" t="str">
        <f>IFERROR(VLOOKUP(B37,Lookup!$C$2:$E$48,3,FALSE),"")</f>
        <v/>
      </c>
      <c r="E37" s="41"/>
      <c r="F37" s="41"/>
      <c r="G37" s="41"/>
      <c r="H37" s="41"/>
      <c r="I37" s="40">
        <f>'General information'!$A$5</f>
        <v>0</v>
      </c>
      <c r="J37" s="40">
        <f>'General information'!$A$8</f>
        <v>0</v>
      </c>
      <c r="K37" s="42" t="str">
        <f>'General information'!A18&amp;", "&amp;'General information'!A15</f>
        <v xml:space="preserve">, </v>
      </c>
      <c r="L37" s="43" t="str">
        <f>IF(Lookup!A24,"Don't publish","Publish")</f>
        <v>Publish</v>
      </c>
    </row>
    <row r="38" spans="1:12" s="44" customFormat="1" ht="13.2" customHeight="1" x14ac:dyDescent="0.3">
      <c r="A38" s="46">
        <v>23</v>
      </c>
      <c r="B38" s="50"/>
      <c r="C38" s="46" t="str">
        <f>IFERROR(VLOOKUP(B38,Lookup!$C$2:$E$48,2,FALSE),"")</f>
        <v/>
      </c>
      <c r="D38" s="46" t="str">
        <f>IFERROR(VLOOKUP(B38,Lookup!$C$2:$E$48,3,FALSE),"")</f>
        <v/>
      </c>
      <c r="E38" s="41"/>
      <c r="F38" s="41"/>
      <c r="G38" s="41"/>
      <c r="H38" s="41"/>
      <c r="I38" s="40">
        <f>'General information'!$A$5</f>
        <v>0</v>
      </c>
      <c r="J38" s="40">
        <f>'General information'!$A$8</f>
        <v>0</v>
      </c>
      <c r="K38" s="42" t="str">
        <f>'General information'!A18&amp;", "&amp;'General information'!A15</f>
        <v xml:space="preserve">, </v>
      </c>
      <c r="L38" s="43" t="str">
        <f>IF(Lookup!A24,"Don't publish","Publish")</f>
        <v>Publish</v>
      </c>
    </row>
    <row r="39" spans="1:12" s="44" customFormat="1" ht="13.2" customHeight="1" x14ac:dyDescent="0.3">
      <c r="A39" s="46">
        <v>24</v>
      </c>
      <c r="B39" s="50"/>
      <c r="C39" s="46" t="str">
        <f>IFERROR(VLOOKUP(B39,Lookup!$C$2:$E$48,2,FALSE),"")</f>
        <v/>
      </c>
      <c r="D39" s="46" t="str">
        <f>IFERROR(VLOOKUP(B39,Lookup!$C$2:$E$48,3,FALSE),"")</f>
        <v/>
      </c>
      <c r="E39" s="41"/>
      <c r="F39" s="41"/>
      <c r="G39" s="41"/>
      <c r="H39" s="41"/>
      <c r="I39" s="40">
        <f>'General information'!$A$5</f>
        <v>0</v>
      </c>
      <c r="J39" s="40">
        <f>'General information'!$A$8</f>
        <v>0</v>
      </c>
      <c r="K39" s="42" t="str">
        <f>'General information'!A18&amp;", "&amp;'General information'!A15</f>
        <v xml:space="preserve">, </v>
      </c>
      <c r="L39" s="43" t="str">
        <f>IF(Lookup!A24,"Don't publish","Publish")</f>
        <v>Publish</v>
      </c>
    </row>
    <row r="40" spans="1:12" s="44" customFormat="1" ht="13.2" customHeight="1" x14ac:dyDescent="0.3">
      <c r="A40" s="46">
        <v>25</v>
      </c>
      <c r="B40" s="50"/>
      <c r="C40" s="46" t="str">
        <f>IFERROR(VLOOKUP(B40,Lookup!$C$2:$E$48,2,FALSE),"")</f>
        <v/>
      </c>
      <c r="D40" s="46" t="str">
        <f>IFERROR(VLOOKUP(B40,Lookup!$C$2:$E$48,3,FALSE),"")</f>
        <v/>
      </c>
      <c r="E40" s="41"/>
      <c r="F40" s="41"/>
      <c r="G40" s="41"/>
      <c r="H40" s="41"/>
      <c r="I40" s="40">
        <f>'General information'!$A$5</f>
        <v>0</v>
      </c>
      <c r="J40" s="40">
        <f>'General information'!$A$8</f>
        <v>0</v>
      </c>
      <c r="K40" s="42" t="str">
        <f>'General information'!A18&amp;", "&amp;'General information'!A15</f>
        <v xml:space="preserve">, </v>
      </c>
      <c r="L40" s="43" t="str">
        <f>IF(Lookup!A24,"Don't publish","Publish")</f>
        <v>Publish</v>
      </c>
    </row>
    <row r="41" spans="1:12" s="44" customFormat="1" ht="13.2" customHeight="1" x14ac:dyDescent="0.3">
      <c r="A41" s="46">
        <v>26</v>
      </c>
      <c r="B41" s="50"/>
      <c r="C41" s="46" t="str">
        <f>IFERROR(VLOOKUP(B41,Lookup!$C$2:$E$48,2,FALSE),"")</f>
        <v/>
      </c>
      <c r="D41" s="46" t="str">
        <f>IFERROR(VLOOKUP(B41,Lookup!$C$2:$E$48,3,FALSE),"")</f>
        <v/>
      </c>
      <c r="E41" s="41"/>
      <c r="F41" s="41"/>
      <c r="G41" s="41"/>
      <c r="H41" s="41"/>
      <c r="I41" s="40">
        <f>'General information'!$A$5</f>
        <v>0</v>
      </c>
      <c r="J41" s="40">
        <f>'General information'!$A$8</f>
        <v>0</v>
      </c>
      <c r="K41" s="42" t="str">
        <f>'General information'!A18&amp;", "&amp;'General information'!A15</f>
        <v xml:space="preserve">, </v>
      </c>
      <c r="L41" s="43" t="str">
        <f>IF(Lookup!A24,"Don't publish","Publish")</f>
        <v>Publish</v>
      </c>
    </row>
    <row r="42" spans="1:12" s="44" customFormat="1" ht="13.2" customHeight="1" x14ac:dyDescent="0.3">
      <c r="A42" s="46">
        <v>27</v>
      </c>
      <c r="B42" s="50"/>
      <c r="C42" s="46" t="str">
        <f>IFERROR(VLOOKUP(B42,Lookup!$C$2:$E$48,2,FALSE),"")</f>
        <v/>
      </c>
      <c r="D42" s="46" t="str">
        <f>IFERROR(VLOOKUP(B42,Lookup!$C$2:$E$48,3,FALSE),"")</f>
        <v/>
      </c>
      <c r="E42" s="41"/>
      <c r="F42" s="41"/>
      <c r="G42" s="41"/>
      <c r="H42" s="41"/>
      <c r="I42" s="40">
        <f>'General information'!$A$5</f>
        <v>0</v>
      </c>
      <c r="J42" s="40">
        <f>'General information'!$A$8</f>
        <v>0</v>
      </c>
      <c r="K42" s="42" t="str">
        <f>'General information'!A18&amp;", "&amp;'General information'!A15</f>
        <v xml:space="preserve">, </v>
      </c>
      <c r="L42" s="43" t="str">
        <f>IF(Lookup!A24,"Don't publish","Publish")</f>
        <v>Publish</v>
      </c>
    </row>
    <row r="43" spans="1:12" s="44" customFormat="1" ht="13.2" customHeight="1" x14ac:dyDescent="0.3">
      <c r="A43" s="46">
        <v>28</v>
      </c>
      <c r="B43" s="50"/>
      <c r="C43" s="46" t="str">
        <f>IFERROR(VLOOKUP(B43,Lookup!$C$2:$E$48,2,FALSE),"")</f>
        <v/>
      </c>
      <c r="D43" s="46" t="str">
        <f>IFERROR(VLOOKUP(B43,Lookup!$C$2:$E$48,3,FALSE),"")</f>
        <v/>
      </c>
      <c r="E43" s="41"/>
      <c r="F43" s="41"/>
      <c r="G43" s="41"/>
      <c r="H43" s="41"/>
      <c r="I43" s="40">
        <f>'General information'!$A$5</f>
        <v>0</v>
      </c>
      <c r="J43" s="40">
        <f>'General information'!$A$8</f>
        <v>0</v>
      </c>
      <c r="K43" s="42" t="str">
        <f>'General information'!A18&amp;", "&amp;'General information'!A15</f>
        <v xml:space="preserve">, </v>
      </c>
      <c r="L43" s="43" t="str">
        <f>IF(Lookup!A24,"Don't publish","Publish")</f>
        <v>Publish</v>
      </c>
    </row>
    <row r="44" spans="1:12" s="44" customFormat="1" ht="13.2" customHeight="1" x14ac:dyDescent="0.3">
      <c r="A44" s="46">
        <v>29</v>
      </c>
      <c r="B44" s="50"/>
      <c r="C44" s="46" t="str">
        <f>IFERROR(VLOOKUP(B44,Lookup!$C$2:$E$48,2,FALSE),"")</f>
        <v/>
      </c>
      <c r="D44" s="46" t="str">
        <f>IFERROR(VLOOKUP(B44,Lookup!$C$2:$E$48,3,FALSE),"")</f>
        <v/>
      </c>
      <c r="E44" s="41"/>
      <c r="F44" s="41"/>
      <c r="G44" s="41"/>
      <c r="H44" s="41"/>
      <c r="I44" s="40">
        <f>'General information'!$A$5</f>
        <v>0</v>
      </c>
      <c r="J44" s="40">
        <f>'General information'!$A$8</f>
        <v>0</v>
      </c>
      <c r="K44" s="42" t="str">
        <f>'General information'!A18&amp;", "&amp;'General information'!A15</f>
        <v xml:space="preserve">, </v>
      </c>
      <c r="L44" s="43" t="str">
        <f>IF(Lookup!A24,"Don't publish","Publish")</f>
        <v>Publish</v>
      </c>
    </row>
    <row r="45" spans="1:12" s="44" customFormat="1" ht="13.2" customHeight="1" x14ac:dyDescent="0.3">
      <c r="A45" s="46">
        <v>30</v>
      </c>
      <c r="B45" s="50"/>
      <c r="C45" s="46" t="str">
        <f>IFERROR(VLOOKUP(B45,Lookup!$C$2:$E$48,2,FALSE),"")</f>
        <v/>
      </c>
      <c r="D45" s="46" t="str">
        <f>IFERROR(VLOOKUP(B45,Lookup!$C$2:$E$48,3,FALSE),"")</f>
        <v/>
      </c>
      <c r="E45" s="41"/>
      <c r="F45" s="41"/>
      <c r="G45" s="41"/>
      <c r="H45" s="41"/>
      <c r="I45" s="40">
        <f>'General information'!$A$5</f>
        <v>0</v>
      </c>
      <c r="J45" s="40">
        <f>'General information'!$A$8</f>
        <v>0</v>
      </c>
      <c r="K45" s="42" t="str">
        <f>'General information'!A18&amp;", "&amp;'General information'!A15</f>
        <v xml:space="preserve">, </v>
      </c>
      <c r="L45" s="43" t="str">
        <f>IF(Lookup!A24,"Don't publish","Publish")</f>
        <v>Publish</v>
      </c>
    </row>
    <row r="46" spans="1:12" s="44" customFormat="1" ht="13.2" customHeight="1" x14ac:dyDescent="0.3">
      <c r="A46" s="46">
        <v>31</v>
      </c>
      <c r="B46" s="50"/>
      <c r="C46" s="46" t="str">
        <f>IFERROR(VLOOKUP(B46,Lookup!$C$2:$E$48,2,FALSE),"")</f>
        <v/>
      </c>
      <c r="D46" s="46" t="str">
        <f>IFERROR(VLOOKUP(B46,Lookup!$C$2:$E$48,3,FALSE),"")</f>
        <v/>
      </c>
      <c r="E46" s="41"/>
      <c r="F46" s="41"/>
      <c r="G46" s="41"/>
      <c r="H46" s="41"/>
      <c r="I46" s="40">
        <f>'General information'!$A$5</f>
        <v>0</v>
      </c>
      <c r="J46" s="40">
        <f>'General information'!$A$8</f>
        <v>0</v>
      </c>
      <c r="K46" s="42" t="str">
        <f>'General information'!A18&amp;", "&amp;'General information'!A15</f>
        <v xml:space="preserve">, </v>
      </c>
      <c r="L46" s="43" t="str">
        <f>IF(Lookup!A24,"Don't publish","Publish")</f>
        <v>Publish</v>
      </c>
    </row>
    <row r="47" spans="1:12" s="44" customFormat="1" ht="13.2" customHeight="1" x14ac:dyDescent="0.3">
      <c r="A47" s="46">
        <v>32</v>
      </c>
      <c r="B47" s="50"/>
      <c r="C47" s="46" t="str">
        <f>IFERROR(VLOOKUP(B47,Lookup!$C$2:$E$48,2,FALSE),"")</f>
        <v/>
      </c>
      <c r="D47" s="46" t="str">
        <f>IFERROR(VLOOKUP(B47,Lookup!$C$2:$E$48,3,FALSE),"")</f>
        <v/>
      </c>
      <c r="E47" s="41"/>
      <c r="F47" s="41"/>
      <c r="G47" s="41"/>
      <c r="H47" s="41"/>
      <c r="I47" s="40">
        <f>'General information'!$A$5</f>
        <v>0</v>
      </c>
      <c r="J47" s="40">
        <f>'General information'!$A$8</f>
        <v>0</v>
      </c>
      <c r="K47" s="42" t="str">
        <f>'General information'!A18&amp;", "&amp;'General information'!A15</f>
        <v xml:space="preserve">, </v>
      </c>
      <c r="L47" s="43" t="str">
        <f>IF(Lookup!A24,"Don't publish","Publish")</f>
        <v>Publish</v>
      </c>
    </row>
    <row r="48" spans="1:12" s="44" customFormat="1" ht="13.2" customHeight="1" x14ac:dyDescent="0.3">
      <c r="A48" s="46">
        <v>33</v>
      </c>
      <c r="B48" s="50"/>
      <c r="C48" s="46" t="str">
        <f>IFERROR(VLOOKUP(B48,Lookup!$C$2:$E$48,2,FALSE),"")</f>
        <v/>
      </c>
      <c r="D48" s="46" t="str">
        <f>IFERROR(VLOOKUP(B48,Lookup!$C$2:$E$48,3,FALSE),"")</f>
        <v/>
      </c>
      <c r="E48" s="41"/>
      <c r="F48" s="41"/>
      <c r="G48" s="41"/>
      <c r="H48" s="41"/>
      <c r="I48" s="40">
        <f>'General information'!$A$5</f>
        <v>0</v>
      </c>
      <c r="J48" s="40">
        <f>'General information'!$A$8</f>
        <v>0</v>
      </c>
      <c r="K48" s="42" t="str">
        <f>'General information'!A18&amp;", "&amp;'General information'!A15</f>
        <v xml:space="preserve">, </v>
      </c>
      <c r="L48" s="43" t="str">
        <f>IF(Lookup!A24,"Don't publish","Publish")</f>
        <v>Publish</v>
      </c>
    </row>
    <row r="49" spans="1:12" s="44" customFormat="1" ht="13.2" customHeight="1" x14ac:dyDescent="0.3">
      <c r="A49" s="46">
        <v>34</v>
      </c>
      <c r="B49" s="50"/>
      <c r="C49" s="46" t="str">
        <f>IFERROR(VLOOKUP(B49,Lookup!$C$2:$E$48,2,FALSE),"")</f>
        <v/>
      </c>
      <c r="D49" s="46" t="str">
        <f>IFERROR(VLOOKUP(B49,Lookup!$C$2:$E$48,3,FALSE),"")</f>
        <v/>
      </c>
      <c r="E49" s="41"/>
      <c r="F49" s="41"/>
      <c r="G49" s="41"/>
      <c r="H49" s="41"/>
      <c r="I49" s="40">
        <f>'General information'!$A$5</f>
        <v>0</v>
      </c>
      <c r="J49" s="40">
        <f>'General information'!$A$8</f>
        <v>0</v>
      </c>
      <c r="K49" s="42" t="str">
        <f>'General information'!A18&amp;", "&amp;'General information'!A15</f>
        <v xml:space="preserve">, </v>
      </c>
      <c r="L49" s="43" t="str">
        <f>IF(Lookup!A24,"Don't publish","Publish")</f>
        <v>Publish</v>
      </c>
    </row>
    <row r="50" spans="1:12" s="44" customFormat="1" ht="13.2" customHeight="1" x14ac:dyDescent="0.3">
      <c r="A50" s="46">
        <v>35</v>
      </c>
      <c r="B50" s="50"/>
      <c r="C50" s="46" t="str">
        <f>IFERROR(VLOOKUP(B50,Lookup!$C$2:$E$48,2,FALSE),"")</f>
        <v/>
      </c>
      <c r="D50" s="46" t="str">
        <f>IFERROR(VLOOKUP(B50,Lookup!$C$2:$E$48,3,FALSE),"")</f>
        <v/>
      </c>
      <c r="E50" s="41"/>
      <c r="F50" s="41"/>
      <c r="G50" s="41"/>
      <c r="H50" s="41"/>
      <c r="I50" s="40">
        <f>'General information'!$A$5</f>
        <v>0</v>
      </c>
      <c r="J50" s="40">
        <f>'General information'!$A$8</f>
        <v>0</v>
      </c>
      <c r="K50" s="42" t="str">
        <f>'General information'!A18&amp;", "&amp;'General information'!A15</f>
        <v xml:space="preserve">, </v>
      </c>
      <c r="L50" s="43" t="str">
        <f>IF(Lookup!A24,"Don't publish","Publish")</f>
        <v>Publish</v>
      </c>
    </row>
    <row r="51" spans="1:12" s="44" customFormat="1" ht="13.2" customHeight="1" x14ac:dyDescent="0.3">
      <c r="A51" s="46">
        <v>36</v>
      </c>
      <c r="B51" s="50"/>
      <c r="C51" s="46" t="str">
        <f>IFERROR(VLOOKUP(B51,Lookup!$C$2:$E$48,2,FALSE),"")</f>
        <v/>
      </c>
      <c r="D51" s="46" t="str">
        <f>IFERROR(VLOOKUP(B51,Lookup!$C$2:$E$48,3,FALSE),"")</f>
        <v/>
      </c>
      <c r="E51" s="41"/>
      <c r="F51" s="41"/>
      <c r="G51" s="41"/>
      <c r="H51" s="41"/>
      <c r="I51" s="40">
        <f>'General information'!$A$5</f>
        <v>0</v>
      </c>
      <c r="J51" s="40">
        <f>'General information'!$A$8</f>
        <v>0</v>
      </c>
      <c r="K51" s="42" t="str">
        <f>'General information'!A18&amp;", "&amp;'General information'!A15</f>
        <v xml:space="preserve">, </v>
      </c>
      <c r="L51" s="43" t="str">
        <f>IF(Lookup!A24,"Don't publish","Publish")</f>
        <v>Publish</v>
      </c>
    </row>
    <row r="52" spans="1:12" s="44" customFormat="1" ht="13.2" customHeight="1" x14ac:dyDescent="0.3">
      <c r="A52" s="46">
        <v>37</v>
      </c>
      <c r="B52" s="50"/>
      <c r="C52" s="46" t="str">
        <f>IFERROR(VLOOKUP(B52,Lookup!$C$2:$E$48,2,FALSE),"")</f>
        <v/>
      </c>
      <c r="D52" s="46" t="str">
        <f>IFERROR(VLOOKUP(B52,Lookup!$C$2:$E$48,3,FALSE),"")</f>
        <v/>
      </c>
      <c r="E52" s="41"/>
      <c r="F52" s="41"/>
      <c r="G52" s="41"/>
      <c r="H52" s="41"/>
      <c r="I52" s="40">
        <f>'General information'!$A$5</f>
        <v>0</v>
      </c>
      <c r="J52" s="40">
        <f>'General information'!$A$8</f>
        <v>0</v>
      </c>
      <c r="K52" s="42" t="str">
        <f>'General information'!A18&amp;", "&amp;'General information'!A15</f>
        <v xml:space="preserve">, </v>
      </c>
      <c r="L52" s="43" t="str">
        <f>IF(Lookup!A24,"Don't publish","Publish")</f>
        <v>Publish</v>
      </c>
    </row>
    <row r="53" spans="1:12" s="44" customFormat="1" ht="13.2" customHeight="1" x14ac:dyDescent="0.3">
      <c r="A53" s="46">
        <v>38</v>
      </c>
      <c r="B53" s="50"/>
      <c r="C53" s="46" t="str">
        <f>IFERROR(VLOOKUP(B53,Lookup!$C$2:$E$48,2,FALSE),"")</f>
        <v/>
      </c>
      <c r="D53" s="46" t="str">
        <f>IFERROR(VLOOKUP(B53,Lookup!$C$2:$E$48,3,FALSE),"")</f>
        <v/>
      </c>
      <c r="E53" s="41"/>
      <c r="F53" s="41"/>
      <c r="G53" s="41"/>
      <c r="H53" s="41"/>
      <c r="I53" s="40">
        <f>'General information'!$A$5</f>
        <v>0</v>
      </c>
      <c r="J53" s="40">
        <f>'General information'!$A$8</f>
        <v>0</v>
      </c>
      <c r="K53" s="42" t="str">
        <f>'General information'!A18&amp;", "&amp;'General information'!A15</f>
        <v xml:space="preserve">, </v>
      </c>
      <c r="L53" s="43" t="str">
        <f>IF(Lookup!A24,"Don't publish","Publish")</f>
        <v>Publish</v>
      </c>
    </row>
    <row r="54" spans="1:12" s="44" customFormat="1" ht="13.2" customHeight="1" x14ac:dyDescent="0.3">
      <c r="A54" s="46">
        <v>39</v>
      </c>
      <c r="B54" s="50"/>
      <c r="C54" s="46" t="str">
        <f>IFERROR(VLOOKUP(B54,Lookup!$C$2:$E$48,2,FALSE),"")</f>
        <v/>
      </c>
      <c r="D54" s="46" t="str">
        <f>IFERROR(VLOOKUP(B54,Lookup!$C$2:$E$48,3,FALSE),"")</f>
        <v/>
      </c>
      <c r="E54" s="41"/>
      <c r="F54" s="41"/>
      <c r="G54" s="41"/>
      <c r="H54" s="41"/>
      <c r="I54" s="40">
        <f>'General information'!$A$5</f>
        <v>0</v>
      </c>
      <c r="J54" s="40">
        <f>'General information'!$A$8</f>
        <v>0</v>
      </c>
      <c r="K54" s="42" t="str">
        <f>'General information'!A18&amp;", "&amp;'General information'!A15</f>
        <v xml:space="preserve">, </v>
      </c>
      <c r="L54" s="43" t="str">
        <f>IF(Lookup!A24,"Don't publish","Publish")</f>
        <v>Publish</v>
      </c>
    </row>
    <row r="55" spans="1:12" s="44" customFormat="1" ht="13.2" customHeight="1" x14ac:dyDescent="0.3">
      <c r="A55" s="46">
        <v>40</v>
      </c>
      <c r="B55" s="50"/>
      <c r="C55" s="46" t="str">
        <f>IFERROR(VLOOKUP(B55,Lookup!$C$2:$E$48,2,FALSE),"")</f>
        <v/>
      </c>
      <c r="D55" s="46" t="str">
        <f>IFERROR(VLOOKUP(B55,Lookup!$C$2:$E$48,3,FALSE),"")</f>
        <v/>
      </c>
      <c r="E55" s="41"/>
      <c r="F55" s="41"/>
      <c r="G55" s="41"/>
      <c r="H55" s="41"/>
      <c r="I55" s="40">
        <f>'General information'!$A$5</f>
        <v>0</v>
      </c>
      <c r="J55" s="40">
        <f>'General information'!$A$8</f>
        <v>0</v>
      </c>
      <c r="K55" s="42" t="str">
        <f>'General information'!A18&amp;", "&amp;'General information'!A15</f>
        <v xml:space="preserve">, </v>
      </c>
      <c r="L55" s="43" t="str">
        <f>IF(Lookup!A24,"Don't publish","Publish")</f>
        <v>Publish</v>
      </c>
    </row>
    <row r="56" spans="1:12" s="44" customFormat="1" ht="13.2" customHeight="1" x14ac:dyDescent="0.3">
      <c r="A56" s="46">
        <v>41</v>
      </c>
      <c r="B56" s="50"/>
      <c r="C56" s="46" t="str">
        <f>IFERROR(VLOOKUP(B56,Lookup!$C$2:$E$48,2,FALSE),"")</f>
        <v/>
      </c>
      <c r="D56" s="46" t="str">
        <f>IFERROR(VLOOKUP(B56,Lookup!$C$2:$E$48,3,FALSE),"")</f>
        <v/>
      </c>
      <c r="E56" s="41"/>
      <c r="F56" s="41"/>
      <c r="G56" s="41"/>
      <c r="H56" s="41"/>
      <c r="I56" s="40">
        <f>'General information'!$A$5</f>
        <v>0</v>
      </c>
      <c r="J56" s="40">
        <f>'General information'!$A$8</f>
        <v>0</v>
      </c>
      <c r="K56" s="42" t="str">
        <f>'General information'!A18&amp;", "&amp;'General information'!A15</f>
        <v xml:space="preserve">, </v>
      </c>
      <c r="L56" s="43" t="str">
        <f>IF(Lookup!A24,"Don't publish","Publish")</f>
        <v>Publish</v>
      </c>
    </row>
    <row r="57" spans="1:12" s="44" customFormat="1" ht="13.2" customHeight="1" x14ac:dyDescent="0.3">
      <c r="A57" s="46">
        <v>42</v>
      </c>
      <c r="B57" s="50"/>
      <c r="C57" s="46" t="str">
        <f>IFERROR(VLOOKUP(B57,Lookup!$C$2:$E$48,2,FALSE),"")</f>
        <v/>
      </c>
      <c r="D57" s="46" t="str">
        <f>IFERROR(VLOOKUP(B57,Lookup!$C$2:$E$48,3,FALSE),"")</f>
        <v/>
      </c>
      <c r="E57" s="41"/>
      <c r="F57" s="41"/>
      <c r="G57" s="41"/>
      <c r="H57" s="41"/>
      <c r="I57" s="40">
        <f>'General information'!$A$5</f>
        <v>0</v>
      </c>
      <c r="J57" s="40">
        <f>'General information'!$A$8</f>
        <v>0</v>
      </c>
      <c r="K57" s="42" t="str">
        <f>'General information'!A18&amp;", "&amp;'General information'!A15</f>
        <v xml:space="preserve">, </v>
      </c>
      <c r="L57" s="43" t="str">
        <f>IF(Lookup!A24,"Don't publish","Publish")</f>
        <v>Publish</v>
      </c>
    </row>
    <row r="58" spans="1:12" s="44" customFormat="1" ht="13.2" customHeight="1" x14ac:dyDescent="0.3">
      <c r="A58" s="46">
        <v>43</v>
      </c>
      <c r="B58" s="50"/>
      <c r="C58" s="46" t="str">
        <f>IFERROR(VLOOKUP(B58,Lookup!$C$2:$E$48,2,FALSE),"")</f>
        <v/>
      </c>
      <c r="D58" s="46" t="str">
        <f>IFERROR(VLOOKUP(B58,Lookup!$C$2:$E$48,3,FALSE),"")</f>
        <v/>
      </c>
      <c r="E58" s="41"/>
      <c r="F58" s="41"/>
      <c r="G58" s="41"/>
      <c r="H58" s="41"/>
      <c r="I58" s="40">
        <f>'General information'!$A$5</f>
        <v>0</v>
      </c>
      <c r="J58" s="40">
        <f>'General information'!$A$8</f>
        <v>0</v>
      </c>
      <c r="K58" s="42" t="str">
        <f>'General information'!A18&amp;", "&amp;'General information'!A15</f>
        <v xml:space="preserve">, </v>
      </c>
      <c r="L58" s="43" t="str">
        <f>IF(Lookup!A24,"Don't publish","Publish")</f>
        <v>Publish</v>
      </c>
    </row>
    <row r="59" spans="1:12" s="44" customFormat="1" ht="13.2" customHeight="1" x14ac:dyDescent="0.3">
      <c r="A59" s="46">
        <v>44</v>
      </c>
      <c r="B59" s="50"/>
      <c r="C59" s="46" t="str">
        <f>IFERROR(VLOOKUP(B59,Lookup!$C$2:$E$48,2,FALSE),"")</f>
        <v/>
      </c>
      <c r="D59" s="46" t="str">
        <f>IFERROR(VLOOKUP(B59,Lookup!$C$2:$E$48,3,FALSE),"")</f>
        <v/>
      </c>
      <c r="E59" s="41"/>
      <c r="F59" s="41"/>
      <c r="G59" s="41"/>
      <c r="H59" s="41"/>
      <c r="I59" s="40">
        <f>'General information'!$A$5</f>
        <v>0</v>
      </c>
      <c r="J59" s="40">
        <f>'General information'!$A$8</f>
        <v>0</v>
      </c>
      <c r="K59" s="42" t="str">
        <f>'General information'!A18&amp;", "&amp;'General information'!A15</f>
        <v xml:space="preserve">, </v>
      </c>
      <c r="L59" s="43" t="str">
        <f>IF(Lookup!A24,"Don't publish","Publish")</f>
        <v>Publish</v>
      </c>
    </row>
    <row r="60" spans="1:12" s="44" customFormat="1" ht="13.2" customHeight="1" x14ac:dyDescent="0.3">
      <c r="A60" s="46">
        <v>45</v>
      </c>
      <c r="B60" s="50"/>
      <c r="C60" s="46" t="str">
        <f>IFERROR(VLOOKUP(B60,Lookup!$C$2:$E$48,2,FALSE),"")</f>
        <v/>
      </c>
      <c r="D60" s="46" t="str">
        <f>IFERROR(VLOOKUP(B60,Lookup!$C$2:$E$48,3,FALSE),"")</f>
        <v/>
      </c>
      <c r="E60" s="41"/>
      <c r="F60" s="41"/>
      <c r="G60" s="41"/>
      <c r="H60" s="41"/>
      <c r="I60" s="40">
        <f>'General information'!$A$5</f>
        <v>0</v>
      </c>
      <c r="J60" s="40">
        <f>'General information'!$A$8</f>
        <v>0</v>
      </c>
      <c r="K60" s="42" t="str">
        <f>'General information'!A18&amp;", "&amp;'General information'!A15</f>
        <v xml:space="preserve">, </v>
      </c>
      <c r="L60" s="43" t="str">
        <f>IF(Lookup!A24,"Don't publish","Publish")</f>
        <v>Publish</v>
      </c>
    </row>
    <row r="61" spans="1:12" s="44" customFormat="1" ht="13.2" customHeight="1" x14ac:dyDescent="0.3">
      <c r="A61" s="46">
        <v>46</v>
      </c>
      <c r="B61" s="50"/>
      <c r="C61" s="46" t="str">
        <f>IFERROR(VLOOKUP(B61,Lookup!$C$2:$E$48,2,FALSE),"")</f>
        <v/>
      </c>
      <c r="D61" s="46" t="str">
        <f>IFERROR(VLOOKUP(B61,Lookup!$C$2:$E$48,3,FALSE),"")</f>
        <v/>
      </c>
      <c r="E61" s="41"/>
      <c r="F61" s="41"/>
      <c r="G61" s="41"/>
      <c r="H61" s="41"/>
      <c r="I61" s="40">
        <f>'General information'!$A$5</f>
        <v>0</v>
      </c>
      <c r="J61" s="40">
        <f>'General information'!$A$8</f>
        <v>0</v>
      </c>
      <c r="K61" s="42" t="str">
        <f>'General information'!A18&amp;", "&amp;'General information'!A15</f>
        <v xml:space="preserve">, </v>
      </c>
      <c r="L61" s="43" t="str">
        <f>IF(Lookup!A24,"Don't publish","Publish")</f>
        <v>Publish</v>
      </c>
    </row>
    <row r="62" spans="1:12" s="44" customFormat="1" ht="13.2" customHeight="1" x14ac:dyDescent="0.3">
      <c r="A62" s="46">
        <v>47</v>
      </c>
      <c r="B62" s="50"/>
      <c r="C62" s="46" t="str">
        <f>IFERROR(VLOOKUP(B62,Lookup!$C$2:$E$48,2,FALSE),"")</f>
        <v/>
      </c>
      <c r="D62" s="46" t="str">
        <f>IFERROR(VLOOKUP(B62,Lookup!$C$2:$E$48,3,FALSE),"")</f>
        <v/>
      </c>
      <c r="E62" s="41"/>
      <c r="F62" s="41"/>
      <c r="G62" s="41"/>
      <c r="H62" s="41"/>
      <c r="I62" s="40">
        <f>'General information'!$A$5</f>
        <v>0</v>
      </c>
      <c r="J62" s="40">
        <f>'General information'!$A$8</f>
        <v>0</v>
      </c>
      <c r="K62" s="42" t="str">
        <f>'General information'!A18&amp;", "&amp;'General information'!A15</f>
        <v xml:space="preserve">, </v>
      </c>
      <c r="L62" s="43" t="str">
        <f>IF(Lookup!A24,"Don't publish","Publish")</f>
        <v>Publish</v>
      </c>
    </row>
    <row r="63" spans="1:12" s="44" customFormat="1" ht="13.2" customHeight="1" x14ac:dyDescent="0.3">
      <c r="A63" s="46">
        <v>48</v>
      </c>
      <c r="B63" s="50"/>
      <c r="C63" s="46" t="str">
        <f>IFERROR(VLOOKUP(B63,Lookup!$C$2:$E$48,2,FALSE),"")</f>
        <v/>
      </c>
      <c r="D63" s="46" t="str">
        <f>IFERROR(VLOOKUP(B63,Lookup!$C$2:$E$48,3,FALSE),"")</f>
        <v/>
      </c>
      <c r="E63" s="41"/>
      <c r="F63" s="41"/>
      <c r="G63" s="41"/>
      <c r="H63" s="41"/>
      <c r="I63" s="40">
        <f>'General information'!$A$5</f>
        <v>0</v>
      </c>
      <c r="J63" s="40">
        <f>'General information'!$A$8</f>
        <v>0</v>
      </c>
      <c r="K63" s="42" t="str">
        <f>'General information'!A18&amp;", "&amp;'General information'!A15</f>
        <v xml:space="preserve">, </v>
      </c>
      <c r="L63" s="43" t="str">
        <f>IF(Lookup!A24,"Don't publish","Publish")</f>
        <v>Publish</v>
      </c>
    </row>
    <row r="64" spans="1:12" s="44" customFormat="1" ht="13.2" customHeight="1" x14ac:dyDescent="0.3">
      <c r="A64" s="46">
        <v>49</v>
      </c>
      <c r="B64" s="50"/>
      <c r="C64" s="46" t="str">
        <f>IFERROR(VLOOKUP(B64,Lookup!$C$2:$E$48,2,FALSE),"")</f>
        <v/>
      </c>
      <c r="D64" s="46" t="str">
        <f>IFERROR(VLOOKUP(B64,Lookup!$C$2:$E$48,3,FALSE),"")</f>
        <v/>
      </c>
      <c r="E64" s="41"/>
      <c r="F64" s="41"/>
      <c r="G64" s="41"/>
      <c r="H64" s="41"/>
      <c r="I64" s="40">
        <f>'General information'!$A$5</f>
        <v>0</v>
      </c>
      <c r="J64" s="40">
        <f>'General information'!$A$8</f>
        <v>0</v>
      </c>
      <c r="K64" s="42" t="str">
        <f>'General information'!A18&amp;", "&amp;'General information'!A15</f>
        <v xml:space="preserve">, </v>
      </c>
      <c r="L64" s="43" t="str">
        <f>IF(Lookup!A24,"Don't publish","Publish")</f>
        <v>Publish</v>
      </c>
    </row>
    <row r="65" spans="1:12" s="44" customFormat="1" ht="13.2" customHeight="1" x14ac:dyDescent="0.3">
      <c r="A65" s="46">
        <v>50</v>
      </c>
      <c r="B65" s="50"/>
      <c r="C65" s="46" t="str">
        <f>IFERROR(VLOOKUP(B65,Lookup!$C$2:$E$48,2,FALSE),"")</f>
        <v/>
      </c>
      <c r="D65" s="46" t="str">
        <f>IFERROR(VLOOKUP(B65,Lookup!$C$2:$E$48,3,FALSE),"")</f>
        <v/>
      </c>
      <c r="E65" s="41"/>
      <c r="F65" s="41"/>
      <c r="G65" s="41"/>
      <c r="H65" s="41"/>
      <c r="I65" s="40">
        <f>'General information'!$A$5</f>
        <v>0</v>
      </c>
      <c r="J65" s="40">
        <f>'General information'!$A$8</f>
        <v>0</v>
      </c>
      <c r="K65" s="42" t="str">
        <f>'General information'!A18&amp;", "&amp;'General information'!A15</f>
        <v xml:space="preserve">, </v>
      </c>
      <c r="L65" s="43" t="str">
        <f>IF(Lookup!A24,"Don't publish","Publish")</f>
        <v>Publish</v>
      </c>
    </row>
    <row r="66" spans="1:12" s="44" customFormat="1" ht="13.2" customHeight="1" x14ac:dyDescent="0.3">
      <c r="A66" s="46">
        <v>51</v>
      </c>
      <c r="B66" s="50"/>
      <c r="C66" s="46" t="str">
        <f>IFERROR(VLOOKUP(B66,Lookup!$C$2:$E$48,2,FALSE),"")</f>
        <v/>
      </c>
      <c r="D66" s="46" t="str">
        <f>IFERROR(VLOOKUP(B66,Lookup!$C$2:$E$48,3,FALSE),"")</f>
        <v/>
      </c>
      <c r="E66" s="41"/>
      <c r="F66" s="41"/>
      <c r="G66" s="41"/>
      <c r="H66" s="41"/>
      <c r="I66" s="40">
        <f>'General information'!$A$5</f>
        <v>0</v>
      </c>
      <c r="J66" s="40">
        <f>'General information'!$A$8</f>
        <v>0</v>
      </c>
      <c r="K66" s="42" t="str">
        <f>'General information'!A18&amp;", "&amp;'General information'!A15</f>
        <v xml:space="preserve">, </v>
      </c>
      <c r="L66" s="43" t="str">
        <f>IF(Lookup!A24,"Don't publish","Publish")</f>
        <v>Publish</v>
      </c>
    </row>
    <row r="67" spans="1:12" s="44" customFormat="1" ht="13.2" customHeight="1" x14ac:dyDescent="0.3">
      <c r="A67" s="46">
        <v>52</v>
      </c>
      <c r="B67" s="50"/>
      <c r="C67" s="46" t="str">
        <f>IFERROR(VLOOKUP(B67,Lookup!$C$2:$E$48,2,FALSE),"")</f>
        <v/>
      </c>
      <c r="D67" s="46" t="str">
        <f>IFERROR(VLOOKUP(B67,Lookup!$C$2:$E$48,3,FALSE),"")</f>
        <v/>
      </c>
      <c r="E67" s="41"/>
      <c r="F67" s="41"/>
      <c r="G67" s="41"/>
      <c r="H67" s="41"/>
      <c r="I67" s="40">
        <f>'General information'!$A$5</f>
        <v>0</v>
      </c>
      <c r="J67" s="40">
        <f>'General information'!$A$8</f>
        <v>0</v>
      </c>
      <c r="K67" s="42" t="str">
        <f>'General information'!A18&amp;", "&amp;'General information'!A15</f>
        <v xml:space="preserve">, </v>
      </c>
      <c r="L67" s="43" t="str">
        <f>IF(Lookup!A24,"Don't publish","Publish")</f>
        <v>Publish</v>
      </c>
    </row>
    <row r="68" spans="1:12" s="44" customFormat="1" ht="13.2" customHeight="1" x14ac:dyDescent="0.3">
      <c r="A68" s="46">
        <v>53</v>
      </c>
      <c r="B68" s="50"/>
      <c r="C68" s="46" t="str">
        <f>IFERROR(VLOOKUP(B68,Lookup!$C$2:$E$48,2,FALSE),"")</f>
        <v/>
      </c>
      <c r="D68" s="46" t="str">
        <f>IFERROR(VLOOKUP(B68,Lookup!$C$2:$E$48,3,FALSE),"")</f>
        <v/>
      </c>
      <c r="E68" s="41"/>
      <c r="F68" s="41"/>
      <c r="G68" s="41"/>
      <c r="H68" s="41"/>
      <c r="I68" s="40">
        <f>'General information'!$A$5</f>
        <v>0</v>
      </c>
      <c r="J68" s="40">
        <f>'General information'!$A$8</f>
        <v>0</v>
      </c>
      <c r="K68" s="42" t="str">
        <f>'General information'!A18&amp;", "&amp;'General information'!A15</f>
        <v xml:space="preserve">, </v>
      </c>
      <c r="L68" s="43" t="str">
        <f>IF(Lookup!A24,"Don't publish","Publish")</f>
        <v>Publish</v>
      </c>
    </row>
    <row r="69" spans="1:12" s="44" customFormat="1" ht="13.2" customHeight="1" x14ac:dyDescent="0.3">
      <c r="A69" s="46">
        <v>54</v>
      </c>
      <c r="B69" s="50"/>
      <c r="C69" s="46" t="str">
        <f>IFERROR(VLOOKUP(B69,Lookup!$C$2:$E$48,2,FALSE),"")</f>
        <v/>
      </c>
      <c r="D69" s="46" t="str">
        <f>IFERROR(VLOOKUP(B69,Lookup!$C$2:$E$48,3,FALSE),"")</f>
        <v/>
      </c>
      <c r="E69" s="41"/>
      <c r="F69" s="41"/>
      <c r="G69" s="41"/>
      <c r="H69" s="41"/>
      <c r="I69" s="40">
        <f>'General information'!$A$5</f>
        <v>0</v>
      </c>
      <c r="J69" s="40">
        <f>'General information'!$A$8</f>
        <v>0</v>
      </c>
      <c r="K69" s="42" t="str">
        <f>'General information'!A18&amp;", "&amp;'General information'!A15</f>
        <v xml:space="preserve">, </v>
      </c>
      <c r="L69" s="43" t="str">
        <f>IF(Lookup!A24,"Don't publish","Publish")</f>
        <v>Publish</v>
      </c>
    </row>
    <row r="70" spans="1:12" s="44" customFormat="1" ht="13.2" customHeight="1" x14ac:dyDescent="0.3">
      <c r="A70" s="46">
        <v>55</v>
      </c>
      <c r="B70" s="50"/>
      <c r="C70" s="46" t="str">
        <f>IFERROR(VLOOKUP(B70,Lookup!$C$2:$E$48,2,FALSE),"")</f>
        <v/>
      </c>
      <c r="D70" s="46" t="str">
        <f>IFERROR(VLOOKUP(B70,Lookup!$C$2:$E$48,3,FALSE),"")</f>
        <v/>
      </c>
      <c r="E70" s="41"/>
      <c r="F70" s="41"/>
      <c r="G70" s="41"/>
      <c r="H70" s="41"/>
      <c r="I70" s="40">
        <f>'General information'!$A$5</f>
        <v>0</v>
      </c>
      <c r="J70" s="40">
        <f>'General information'!$A$8</f>
        <v>0</v>
      </c>
      <c r="K70" s="42" t="str">
        <f>'General information'!A18&amp;", "&amp;'General information'!A15</f>
        <v xml:space="preserve">, </v>
      </c>
      <c r="L70" s="43" t="str">
        <f>IF(Lookup!A24,"Don't publish","Publish")</f>
        <v>Publish</v>
      </c>
    </row>
    <row r="71" spans="1:12" s="44" customFormat="1" ht="13.2" customHeight="1" x14ac:dyDescent="0.3">
      <c r="A71" s="46">
        <v>56</v>
      </c>
      <c r="B71" s="50"/>
      <c r="C71" s="46" t="str">
        <f>IFERROR(VLOOKUP(B71,Lookup!$C$2:$E$48,2,FALSE),"")</f>
        <v/>
      </c>
      <c r="D71" s="46" t="str">
        <f>IFERROR(VLOOKUP(B71,Lookup!$C$2:$E$48,3,FALSE),"")</f>
        <v/>
      </c>
      <c r="E71" s="41"/>
      <c r="F71" s="41"/>
      <c r="G71" s="41"/>
      <c r="H71" s="41"/>
      <c r="I71" s="40">
        <f>'General information'!$A$5</f>
        <v>0</v>
      </c>
      <c r="J71" s="40">
        <f>'General information'!$A$8</f>
        <v>0</v>
      </c>
      <c r="K71" s="42" t="str">
        <f>'General information'!A18&amp;", "&amp;'General information'!A15</f>
        <v xml:space="preserve">, </v>
      </c>
      <c r="L71" s="43" t="str">
        <f>IF(Lookup!A24,"Don't publish","Publish")</f>
        <v>Publish</v>
      </c>
    </row>
    <row r="72" spans="1:12" s="44" customFormat="1" ht="13.2" customHeight="1" x14ac:dyDescent="0.3">
      <c r="A72" s="46">
        <v>57</v>
      </c>
      <c r="B72" s="50"/>
      <c r="C72" s="46" t="str">
        <f>IFERROR(VLOOKUP(B72,Lookup!$C$2:$E$48,2,FALSE),"")</f>
        <v/>
      </c>
      <c r="D72" s="46" t="str">
        <f>IFERROR(VLOOKUP(B72,Lookup!$C$2:$E$48,3,FALSE),"")</f>
        <v/>
      </c>
      <c r="E72" s="41"/>
      <c r="F72" s="41"/>
      <c r="G72" s="41"/>
      <c r="H72" s="41"/>
      <c r="I72" s="40">
        <f>'General information'!$A$5</f>
        <v>0</v>
      </c>
      <c r="J72" s="40">
        <f>'General information'!$A$8</f>
        <v>0</v>
      </c>
      <c r="K72" s="42" t="str">
        <f>'General information'!A18&amp;", "&amp;'General information'!A15</f>
        <v xml:space="preserve">, </v>
      </c>
      <c r="L72" s="43" t="str">
        <f>IF(Lookup!A24,"Don't publish","Publish")</f>
        <v>Publish</v>
      </c>
    </row>
    <row r="73" spans="1:12" s="44" customFormat="1" ht="13.2" customHeight="1" x14ac:dyDescent="0.3">
      <c r="A73" s="46">
        <v>58</v>
      </c>
      <c r="B73" s="50"/>
      <c r="C73" s="46" t="str">
        <f>IFERROR(VLOOKUP(B73,Lookup!$C$2:$E$48,2,FALSE),"")</f>
        <v/>
      </c>
      <c r="D73" s="46" t="str">
        <f>IFERROR(VLOOKUP(B73,Lookup!$C$2:$E$48,3,FALSE),"")</f>
        <v/>
      </c>
      <c r="E73" s="41"/>
      <c r="F73" s="41"/>
      <c r="G73" s="41"/>
      <c r="H73" s="41"/>
      <c r="I73" s="40">
        <f>'General information'!$A$5</f>
        <v>0</v>
      </c>
      <c r="J73" s="40">
        <f>'General information'!$A$8</f>
        <v>0</v>
      </c>
      <c r="K73" s="42" t="str">
        <f>'General information'!A18&amp;", "&amp;'General information'!A15</f>
        <v xml:space="preserve">, </v>
      </c>
      <c r="L73" s="43" t="str">
        <f>IF(Lookup!A24,"Don't publish","Publish")</f>
        <v>Publish</v>
      </c>
    </row>
    <row r="74" spans="1:12" s="44" customFormat="1" ht="13.2" customHeight="1" x14ac:dyDescent="0.3">
      <c r="A74" s="46">
        <v>59</v>
      </c>
      <c r="B74" s="50"/>
      <c r="C74" s="46" t="str">
        <f>IFERROR(VLOOKUP(B74,Lookup!$C$2:$E$48,2,FALSE),"")</f>
        <v/>
      </c>
      <c r="D74" s="46" t="str">
        <f>IFERROR(VLOOKUP(B74,Lookup!$C$2:$E$48,3,FALSE),"")</f>
        <v/>
      </c>
      <c r="E74" s="41"/>
      <c r="F74" s="41"/>
      <c r="G74" s="41"/>
      <c r="H74" s="41"/>
      <c r="I74" s="40">
        <f>'General information'!$A$5</f>
        <v>0</v>
      </c>
      <c r="J74" s="40">
        <f>'General information'!$A$8</f>
        <v>0</v>
      </c>
      <c r="K74" s="42" t="str">
        <f>'General information'!A18&amp;", "&amp;'General information'!A15</f>
        <v xml:space="preserve">, </v>
      </c>
      <c r="L74" s="43" t="str">
        <f>IF(Lookup!A24,"Don't publish","Publish")</f>
        <v>Publish</v>
      </c>
    </row>
    <row r="75" spans="1:12" s="44" customFormat="1" ht="13.2" customHeight="1" x14ac:dyDescent="0.3">
      <c r="A75" s="46">
        <v>60</v>
      </c>
      <c r="B75" s="50"/>
      <c r="C75" s="46" t="str">
        <f>IFERROR(VLOOKUP(B75,Lookup!$C$2:$E$48,2,FALSE),"")</f>
        <v/>
      </c>
      <c r="D75" s="46" t="str">
        <f>IFERROR(VLOOKUP(B75,Lookup!$C$2:$E$48,3,FALSE),"")</f>
        <v/>
      </c>
      <c r="E75" s="41"/>
      <c r="F75" s="41"/>
      <c r="G75" s="41"/>
      <c r="H75" s="41"/>
      <c r="I75" s="40">
        <f>'General information'!$A$5</f>
        <v>0</v>
      </c>
      <c r="J75" s="40">
        <f>'General information'!$A$8</f>
        <v>0</v>
      </c>
      <c r="K75" s="42" t="str">
        <f>'General information'!A18&amp;", "&amp;'General information'!A15</f>
        <v xml:space="preserve">, </v>
      </c>
      <c r="L75" s="43" t="str">
        <f>IF(Lookup!A24,"Don't publish","Publish")</f>
        <v>Publish</v>
      </c>
    </row>
    <row r="76" spans="1:12" s="44" customFormat="1" ht="13.2" customHeight="1" x14ac:dyDescent="0.3">
      <c r="A76" s="46">
        <v>61</v>
      </c>
      <c r="B76" s="50"/>
      <c r="C76" s="46" t="str">
        <f>IFERROR(VLOOKUP(B76,Lookup!$C$2:$E$48,2,FALSE),"")</f>
        <v/>
      </c>
      <c r="D76" s="46" t="str">
        <f>IFERROR(VLOOKUP(B76,Lookup!$C$2:$E$48,3,FALSE),"")</f>
        <v/>
      </c>
      <c r="E76" s="41"/>
      <c r="F76" s="41"/>
      <c r="G76" s="41"/>
      <c r="H76" s="41"/>
      <c r="I76" s="40">
        <f>'General information'!$A$5</f>
        <v>0</v>
      </c>
      <c r="J76" s="40">
        <f>'General information'!$A$8</f>
        <v>0</v>
      </c>
      <c r="K76" s="42" t="str">
        <f>'General information'!A18&amp;", "&amp;'General information'!A15</f>
        <v xml:space="preserve">, </v>
      </c>
      <c r="L76" s="43" t="str">
        <f>IF(Lookup!A24,"Don't publish","Publish")</f>
        <v>Publish</v>
      </c>
    </row>
    <row r="77" spans="1:12" s="44" customFormat="1" ht="13.2" customHeight="1" x14ac:dyDescent="0.3">
      <c r="A77" s="46">
        <v>62</v>
      </c>
      <c r="B77" s="50"/>
      <c r="C77" s="46" t="str">
        <f>IFERROR(VLOOKUP(B77,Lookup!$C$2:$E$48,2,FALSE),"")</f>
        <v/>
      </c>
      <c r="D77" s="46" t="str">
        <f>IFERROR(VLOOKUP(B77,Lookup!$C$2:$E$48,3,FALSE),"")</f>
        <v/>
      </c>
      <c r="E77" s="41"/>
      <c r="F77" s="41"/>
      <c r="G77" s="41"/>
      <c r="H77" s="41"/>
      <c r="I77" s="40">
        <f>'General information'!$A$5</f>
        <v>0</v>
      </c>
      <c r="J77" s="40">
        <f>'General information'!$A$8</f>
        <v>0</v>
      </c>
      <c r="K77" s="42" t="str">
        <f>'General information'!A18&amp;", "&amp;'General information'!A15</f>
        <v xml:space="preserve">, </v>
      </c>
      <c r="L77" s="43" t="str">
        <f>IF(Lookup!A24,"Don't publish","Publish")</f>
        <v>Publish</v>
      </c>
    </row>
    <row r="78" spans="1:12" s="44" customFormat="1" ht="13.2" customHeight="1" x14ac:dyDescent="0.3">
      <c r="A78" s="46">
        <v>63</v>
      </c>
      <c r="B78" s="50"/>
      <c r="C78" s="46" t="str">
        <f>IFERROR(VLOOKUP(B78,Lookup!$C$2:$E$48,2,FALSE),"")</f>
        <v/>
      </c>
      <c r="D78" s="46" t="str">
        <f>IFERROR(VLOOKUP(B78,Lookup!$C$2:$E$48,3,FALSE),"")</f>
        <v/>
      </c>
      <c r="E78" s="41"/>
      <c r="F78" s="41"/>
      <c r="G78" s="41"/>
      <c r="H78" s="41"/>
      <c r="I78" s="40">
        <f>'General information'!$A$5</f>
        <v>0</v>
      </c>
      <c r="J78" s="40">
        <f>'General information'!$A$8</f>
        <v>0</v>
      </c>
      <c r="K78" s="42" t="str">
        <f>'General information'!A18&amp;", "&amp;'General information'!A15</f>
        <v xml:space="preserve">, </v>
      </c>
      <c r="L78" s="43" t="str">
        <f>IF(Lookup!A24,"Don't publish","Publish")</f>
        <v>Publish</v>
      </c>
    </row>
    <row r="79" spans="1:12" s="44" customFormat="1" ht="13.2" customHeight="1" x14ac:dyDescent="0.3">
      <c r="A79" s="46">
        <v>64</v>
      </c>
      <c r="B79" s="50"/>
      <c r="C79" s="46" t="str">
        <f>IFERROR(VLOOKUP(B79,Lookup!$C$2:$E$48,2,FALSE),"")</f>
        <v/>
      </c>
      <c r="D79" s="46" t="str">
        <f>IFERROR(VLOOKUP(B79,Lookup!$C$2:$E$48,3,FALSE),"")</f>
        <v/>
      </c>
      <c r="E79" s="41"/>
      <c r="F79" s="41"/>
      <c r="G79" s="41"/>
      <c r="H79" s="41"/>
      <c r="I79" s="40">
        <f>'General information'!$A$5</f>
        <v>0</v>
      </c>
      <c r="J79" s="40">
        <f>'General information'!$A$8</f>
        <v>0</v>
      </c>
      <c r="K79" s="42" t="str">
        <f>'General information'!A18&amp;", "&amp;'General information'!A15</f>
        <v xml:space="preserve">, </v>
      </c>
      <c r="L79" s="43" t="str">
        <f>IF(Lookup!A24,"Don't publish","Publish")</f>
        <v>Publish</v>
      </c>
    </row>
    <row r="80" spans="1:12" s="44" customFormat="1" ht="13.2" customHeight="1" x14ac:dyDescent="0.3">
      <c r="A80" s="46">
        <v>65</v>
      </c>
      <c r="B80" s="50"/>
      <c r="C80" s="46" t="str">
        <f>IFERROR(VLOOKUP(B80,Lookup!$C$2:$E$48,2,FALSE),"")</f>
        <v/>
      </c>
      <c r="D80" s="46" t="str">
        <f>IFERROR(VLOOKUP(B80,Lookup!$C$2:$E$48,3,FALSE),"")</f>
        <v/>
      </c>
      <c r="E80" s="41"/>
      <c r="F80" s="41"/>
      <c r="G80" s="41"/>
      <c r="H80" s="41"/>
      <c r="I80" s="40">
        <f>'General information'!$A$5</f>
        <v>0</v>
      </c>
      <c r="J80" s="40">
        <f>'General information'!$A$8</f>
        <v>0</v>
      </c>
      <c r="K80" s="42" t="str">
        <f>'General information'!A18&amp;", "&amp;'General information'!A15</f>
        <v xml:space="preserve">, </v>
      </c>
      <c r="L80" s="43" t="str">
        <f>IF(Lookup!A24,"Don't publish","Publish")</f>
        <v>Publish</v>
      </c>
    </row>
    <row r="81" spans="1:12" s="44" customFormat="1" ht="13.2" customHeight="1" x14ac:dyDescent="0.3">
      <c r="A81" s="46">
        <v>66</v>
      </c>
      <c r="B81" s="50"/>
      <c r="C81" s="46" t="str">
        <f>IFERROR(VLOOKUP(B81,Lookup!$C$2:$E$48,2,FALSE),"")</f>
        <v/>
      </c>
      <c r="D81" s="46" t="str">
        <f>IFERROR(VLOOKUP(B81,Lookup!$C$2:$E$48,3,FALSE),"")</f>
        <v/>
      </c>
      <c r="E81" s="41"/>
      <c r="F81" s="41"/>
      <c r="G81" s="41"/>
      <c r="H81" s="41"/>
      <c r="I81" s="40">
        <f>'General information'!$A$5</f>
        <v>0</v>
      </c>
      <c r="J81" s="40">
        <f>'General information'!$A$8</f>
        <v>0</v>
      </c>
      <c r="K81" s="42" t="str">
        <f>'General information'!A18&amp;", "&amp;'General information'!A15</f>
        <v xml:space="preserve">, </v>
      </c>
      <c r="L81" s="43" t="str">
        <f>IF(Lookup!A24,"Don't publish","Publish")</f>
        <v>Publish</v>
      </c>
    </row>
    <row r="82" spans="1:12" s="44" customFormat="1" ht="13.2" customHeight="1" x14ac:dyDescent="0.3">
      <c r="A82" s="46">
        <v>67</v>
      </c>
      <c r="B82" s="50"/>
      <c r="C82" s="46" t="str">
        <f>IFERROR(VLOOKUP(B82,Lookup!$C$2:$E$48,2,FALSE),"")</f>
        <v/>
      </c>
      <c r="D82" s="46" t="str">
        <f>IFERROR(VLOOKUP(B82,Lookup!$C$2:$E$48,3,FALSE),"")</f>
        <v/>
      </c>
      <c r="E82" s="41"/>
      <c r="F82" s="41"/>
      <c r="G82" s="41"/>
      <c r="H82" s="41"/>
      <c r="I82" s="40">
        <f>'General information'!$A$5</f>
        <v>0</v>
      </c>
      <c r="J82" s="40">
        <f>'General information'!$A$8</f>
        <v>0</v>
      </c>
      <c r="K82" s="42" t="str">
        <f>'General information'!A18&amp;", "&amp;'General information'!A15</f>
        <v xml:space="preserve">, </v>
      </c>
      <c r="L82" s="43" t="str">
        <f>IF(Lookup!A24,"Don't publish","Publish")</f>
        <v>Publish</v>
      </c>
    </row>
    <row r="83" spans="1:12" s="44" customFormat="1" ht="13.2" customHeight="1" x14ac:dyDescent="0.3">
      <c r="A83" s="46">
        <v>68</v>
      </c>
      <c r="B83" s="50"/>
      <c r="C83" s="46" t="str">
        <f>IFERROR(VLOOKUP(B83,Lookup!$C$2:$E$48,2,FALSE),"")</f>
        <v/>
      </c>
      <c r="D83" s="46" t="str">
        <f>IFERROR(VLOOKUP(B83,Lookup!$C$2:$E$48,3,FALSE),"")</f>
        <v/>
      </c>
      <c r="E83" s="41"/>
      <c r="F83" s="41"/>
      <c r="G83" s="41"/>
      <c r="H83" s="41"/>
      <c r="I83" s="40">
        <f>'General information'!$A$5</f>
        <v>0</v>
      </c>
      <c r="J83" s="40">
        <f>'General information'!$A$8</f>
        <v>0</v>
      </c>
      <c r="K83" s="42" t="str">
        <f>'General information'!A18&amp;", "&amp;'General information'!A15</f>
        <v xml:space="preserve">, </v>
      </c>
      <c r="L83" s="43" t="str">
        <f>IF(Lookup!A24,"Don't publish","Publish")</f>
        <v>Publish</v>
      </c>
    </row>
    <row r="84" spans="1:12" s="44" customFormat="1" ht="13.2" customHeight="1" x14ac:dyDescent="0.3">
      <c r="A84" s="46">
        <v>69</v>
      </c>
      <c r="B84" s="50"/>
      <c r="C84" s="46" t="str">
        <f>IFERROR(VLOOKUP(B84,Lookup!$C$2:$E$48,2,FALSE),"")</f>
        <v/>
      </c>
      <c r="D84" s="46" t="str">
        <f>IFERROR(VLOOKUP(B84,Lookup!$C$2:$E$48,3,FALSE),"")</f>
        <v/>
      </c>
      <c r="E84" s="41"/>
      <c r="F84" s="41"/>
      <c r="G84" s="41"/>
      <c r="H84" s="41"/>
      <c r="I84" s="40">
        <f>'General information'!$A$5</f>
        <v>0</v>
      </c>
      <c r="J84" s="40">
        <f>'General information'!$A$8</f>
        <v>0</v>
      </c>
      <c r="K84" s="42" t="str">
        <f>'General information'!A18&amp;", "&amp;'General information'!A15</f>
        <v xml:space="preserve">, </v>
      </c>
      <c r="L84" s="43" t="str">
        <f>IF(Lookup!A24,"Don't publish","Publish")</f>
        <v>Publish</v>
      </c>
    </row>
    <row r="85" spans="1:12" s="44" customFormat="1" ht="13.2" customHeight="1" x14ac:dyDescent="0.3">
      <c r="A85" s="46">
        <v>70</v>
      </c>
      <c r="B85" s="50"/>
      <c r="C85" s="46" t="str">
        <f>IFERROR(VLOOKUP(B85,Lookup!$C$2:$E$48,2,FALSE),"")</f>
        <v/>
      </c>
      <c r="D85" s="46" t="str">
        <f>IFERROR(VLOOKUP(B85,Lookup!$C$2:$E$48,3,FALSE),"")</f>
        <v/>
      </c>
      <c r="E85" s="41"/>
      <c r="F85" s="41"/>
      <c r="G85" s="41"/>
      <c r="H85" s="41"/>
      <c r="I85" s="40">
        <f>'General information'!$A$5</f>
        <v>0</v>
      </c>
      <c r="J85" s="40">
        <f>'General information'!$A$8</f>
        <v>0</v>
      </c>
      <c r="K85" s="42" t="str">
        <f>'General information'!A18&amp;", "&amp;'General information'!A15</f>
        <v xml:space="preserve">, </v>
      </c>
      <c r="L85" s="43" t="str">
        <f>IF(Lookup!A24,"Don't publish","Publish")</f>
        <v>Publish</v>
      </c>
    </row>
    <row r="86" spans="1:12" s="44" customFormat="1" ht="13.2" customHeight="1" x14ac:dyDescent="0.3">
      <c r="A86" s="46">
        <v>71</v>
      </c>
      <c r="B86" s="50"/>
      <c r="C86" s="46" t="str">
        <f>IFERROR(VLOOKUP(B86,Lookup!$C$2:$E$48,2,FALSE),"")</f>
        <v/>
      </c>
      <c r="D86" s="46" t="str">
        <f>IFERROR(VLOOKUP(B86,Lookup!$C$2:$E$48,3,FALSE),"")</f>
        <v/>
      </c>
      <c r="E86" s="41"/>
      <c r="F86" s="41"/>
      <c r="G86" s="41"/>
      <c r="H86" s="41"/>
      <c r="I86" s="40">
        <f>'General information'!$A$5</f>
        <v>0</v>
      </c>
      <c r="J86" s="40">
        <f>'General information'!$A$8</f>
        <v>0</v>
      </c>
      <c r="K86" s="42" t="str">
        <f>'General information'!A18&amp;", "&amp;'General information'!A15</f>
        <v xml:space="preserve">, </v>
      </c>
      <c r="L86" s="43" t="str">
        <f>IF(Lookup!A24,"Don't publish","Publish")</f>
        <v>Publish</v>
      </c>
    </row>
    <row r="87" spans="1:12" s="44" customFormat="1" ht="13.2" customHeight="1" x14ac:dyDescent="0.3">
      <c r="A87" s="46">
        <v>72</v>
      </c>
      <c r="B87" s="50"/>
      <c r="C87" s="46" t="str">
        <f>IFERROR(VLOOKUP(B87,Lookup!$C$2:$E$48,2,FALSE),"")</f>
        <v/>
      </c>
      <c r="D87" s="46" t="str">
        <f>IFERROR(VLOOKUP(B87,Lookup!$C$2:$E$48,3,FALSE),"")</f>
        <v/>
      </c>
      <c r="E87" s="41"/>
      <c r="F87" s="41"/>
      <c r="G87" s="41"/>
      <c r="H87" s="41"/>
      <c r="I87" s="40">
        <f>'General information'!$A$5</f>
        <v>0</v>
      </c>
      <c r="J87" s="40">
        <f>'General information'!$A$8</f>
        <v>0</v>
      </c>
      <c r="K87" s="42" t="str">
        <f>'General information'!A18&amp;", "&amp;'General information'!A15</f>
        <v xml:space="preserve">, </v>
      </c>
      <c r="L87" s="43" t="str">
        <f>IF(Lookup!A24,"Don't publish","Publish")</f>
        <v>Publish</v>
      </c>
    </row>
    <row r="88" spans="1:12" s="44" customFormat="1" ht="13.2" customHeight="1" x14ac:dyDescent="0.3">
      <c r="A88" s="46">
        <v>73</v>
      </c>
      <c r="B88" s="50"/>
      <c r="C88" s="46" t="str">
        <f>IFERROR(VLOOKUP(B88,Lookup!$C$2:$E$48,2,FALSE),"")</f>
        <v/>
      </c>
      <c r="D88" s="46" t="str">
        <f>IFERROR(VLOOKUP(B88,Lookup!$C$2:$E$48,3,FALSE),"")</f>
        <v/>
      </c>
      <c r="E88" s="41"/>
      <c r="F88" s="41"/>
      <c r="G88" s="41"/>
      <c r="H88" s="41"/>
      <c r="I88" s="40">
        <f>'General information'!$A$5</f>
        <v>0</v>
      </c>
      <c r="J88" s="40">
        <f>'General information'!$A$8</f>
        <v>0</v>
      </c>
      <c r="K88" s="42" t="str">
        <f>'General information'!A18&amp;", "&amp;'General information'!A15</f>
        <v xml:space="preserve">, </v>
      </c>
      <c r="L88" s="43" t="str">
        <f>IF(Lookup!A24,"Don't publish","Publish")</f>
        <v>Publish</v>
      </c>
    </row>
    <row r="89" spans="1:12" s="44" customFormat="1" ht="13.2" customHeight="1" x14ac:dyDescent="0.3">
      <c r="A89" s="46">
        <v>74</v>
      </c>
      <c r="B89" s="50"/>
      <c r="C89" s="46" t="str">
        <f>IFERROR(VLOOKUP(B89,Lookup!$C$2:$E$48,2,FALSE),"")</f>
        <v/>
      </c>
      <c r="D89" s="46" t="str">
        <f>IFERROR(VLOOKUP(B89,Lookup!$C$2:$E$48,3,FALSE),"")</f>
        <v/>
      </c>
      <c r="E89" s="41"/>
      <c r="F89" s="41"/>
      <c r="G89" s="41"/>
      <c r="H89" s="41"/>
      <c r="I89" s="40">
        <f>'General information'!$A$5</f>
        <v>0</v>
      </c>
      <c r="J89" s="40">
        <f>'General information'!$A$8</f>
        <v>0</v>
      </c>
      <c r="K89" s="42" t="str">
        <f>'General information'!A18&amp;", "&amp;'General information'!A15</f>
        <v xml:space="preserve">, </v>
      </c>
      <c r="L89" s="43" t="str">
        <f>IF(Lookup!A24,"Don't publish","Publish")</f>
        <v>Publish</v>
      </c>
    </row>
    <row r="90" spans="1:12" s="44" customFormat="1" ht="13.2" customHeight="1" x14ac:dyDescent="0.3">
      <c r="A90" s="46">
        <v>75</v>
      </c>
      <c r="B90" s="50"/>
      <c r="C90" s="46" t="str">
        <f>IFERROR(VLOOKUP(B90,Lookup!$C$2:$E$48,2,FALSE),"")</f>
        <v/>
      </c>
      <c r="D90" s="46" t="str">
        <f>IFERROR(VLOOKUP(B90,Lookup!$C$2:$E$48,3,FALSE),"")</f>
        <v/>
      </c>
      <c r="E90" s="41"/>
      <c r="F90" s="41"/>
      <c r="G90" s="41"/>
      <c r="H90" s="41"/>
      <c r="I90" s="40">
        <f>'General information'!$A$5</f>
        <v>0</v>
      </c>
      <c r="J90" s="40">
        <f>'General information'!$A$8</f>
        <v>0</v>
      </c>
      <c r="K90" s="42" t="str">
        <f>'General information'!A18&amp;", "&amp;'General information'!A15</f>
        <v xml:space="preserve">, </v>
      </c>
      <c r="L90" s="43" t="str">
        <f>IF(Lookup!A24,"Don't publish","Publish")</f>
        <v>Publish</v>
      </c>
    </row>
    <row r="91" spans="1:12" s="44" customFormat="1" ht="13.2" customHeight="1" x14ac:dyDescent="0.3">
      <c r="A91" s="46">
        <v>76</v>
      </c>
      <c r="B91" s="50"/>
      <c r="C91" s="46" t="str">
        <f>IFERROR(VLOOKUP(B91,Lookup!$C$2:$E$48,2,FALSE),"")</f>
        <v/>
      </c>
      <c r="D91" s="46" t="str">
        <f>IFERROR(VLOOKUP(B91,Lookup!$C$2:$E$48,3,FALSE),"")</f>
        <v/>
      </c>
      <c r="E91" s="41"/>
      <c r="F91" s="41"/>
      <c r="G91" s="41"/>
      <c r="H91" s="41"/>
      <c r="I91" s="40">
        <f>'General information'!$A$5</f>
        <v>0</v>
      </c>
      <c r="J91" s="40">
        <f>'General information'!$A$8</f>
        <v>0</v>
      </c>
      <c r="K91" s="42" t="str">
        <f>'General information'!A18&amp;", "&amp;'General information'!A15</f>
        <v xml:space="preserve">, </v>
      </c>
      <c r="L91" s="43" t="str">
        <f>IF(Lookup!A24,"Don't publish","Publish")</f>
        <v>Publish</v>
      </c>
    </row>
    <row r="92" spans="1:12" s="44" customFormat="1" ht="13.2" customHeight="1" x14ac:dyDescent="0.3">
      <c r="A92" s="46">
        <v>77</v>
      </c>
      <c r="B92" s="50"/>
      <c r="C92" s="46" t="str">
        <f>IFERROR(VLOOKUP(B92,Lookup!$C$2:$E$48,2,FALSE),"")</f>
        <v/>
      </c>
      <c r="D92" s="46" t="str">
        <f>IFERROR(VLOOKUP(B92,Lookup!$C$2:$E$48,3,FALSE),"")</f>
        <v/>
      </c>
      <c r="E92" s="41"/>
      <c r="F92" s="41"/>
      <c r="G92" s="41"/>
      <c r="H92" s="41"/>
      <c r="I92" s="40">
        <f>'General information'!$A$5</f>
        <v>0</v>
      </c>
      <c r="J92" s="40">
        <f>'General information'!$A$8</f>
        <v>0</v>
      </c>
      <c r="K92" s="42" t="str">
        <f>'General information'!A18&amp;", "&amp;'General information'!A15</f>
        <v xml:space="preserve">, </v>
      </c>
      <c r="L92" s="43" t="str">
        <f>IF(Lookup!A24,"Don't publish","Publish")</f>
        <v>Publish</v>
      </c>
    </row>
    <row r="93" spans="1:12" s="44" customFormat="1" ht="13.2" customHeight="1" x14ac:dyDescent="0.3">
      <c r="A93" s="46">
        <v>78</v>
      </c>
      <c r="B93" s="50"/>
      <c r="C93" s="46" t="str">
        <f>IFERROR(VLOOKUP(B93,Lookup!$C$2:$E$48,2,FALSE),"")</f>
        <v/>
      </c>
      <c r="D93" s="46" t="str">
        <f>IFERROR(VLOOKUP(B93,Lookup!$C$2:$E$48,3,FALSE),"")</f>
        <v/>
      </c>
      <c r="E93" s="41"/>
      <c r="F93" s="41"/>
      <c r="G93" s="41"/>
      <c r="H93" s="41"/>
      <c r="I93" s="40">
        <f>'General information'!$A$5</f>
        <v>0</v>
      </c>
      <c r="J93" s="40">
        <f>'General information'!$A$8</f>
        <v>0</v>
      </c>
      <c r="K93" s="42" t="str">
        <f>'General information'!A18&amp;", "&amp;'General information'!A15</f>
        <v xml:space="preserve">, </v>
      </c>
      <c r="L93" s="43" t="str">
        <f>IF(Lookup!A24,"Don't publish","Publish")</f>
        <v>Publish</v>
      </c>
    </row>
    <row r="94" spans="1:12" s="44" customFormat="1" ht="13.2" customHeight="1" x14ac:dyDescent="0.3">
      <c r="A94" s="46">
        <v>79</v>
      </c>
      <c r="B94" s="50"/>
      <c r="C94" s="46" t="str">
        <f>IFERROR(VLOOKUP(B94,Lookup!$C$2:$E$48,2,FALSE),"")</f>
        <v/>
      </c>
      <c r="D94" s="46" t="str">
        <f>IFERROR(VLOOKUP(B94,Lookup!$C$2:$E$48,3,FALSE),"")</f>
        <v/>
      </c>
      <c r="E94" s="41"/>
      <c r="F94" s="41"/>
      <c r="G94" s="41"/>
      <c r="H94" s="41"/>
      <c r="I94" s="40">
        <f>'General information'!$A$5</f>
        <v>0</v>
      </c>
      <c r="J94" s="40">
        <f>'General information'!$A$8</f>
        <v>0</v>
      </c>
      <c r="K94" s="42" t="str">
        <f>'General information'!A18&amp;", "&amp;'General information'!A15</f>
        <v xml:space="preserve">, </v>
      </c>
      <c r="L94" s="43" t="str">
        <f>IF(Lookup!A24,"Don't publish","Publish")</f>
        <v>Publish</v>
      </c>
    </row>
    <row r="95" spans="1:12" s="44" customFormat="1" ht="13.2" customHeight="1" x14ac:dyDescent="0.3">
      <c r="A95" s="46">
        <v>80</v>
      </c>
      <c r="B95" s="50"/>
      <c r="C95" s="46" t="str">
        <f>IFERROR(VLOOKUP(B95,Lookup!$C$2:$E$48,2,FALSE),"")</f>
        <v/>
      </c>
      <c r="D95" s="46" t="str">
        <f>IFERROR(VLOOKUP(B95,Lookup!$C$2:$E$48,3,FALSE),"")</f>
        <v/>
      </c>
      <c r="E95" s="41"/>
      <c r="F95" s="41"/>
      <c r="G95" s="41"/>
      <c r="H95" s="41"/>
      <c r="I95" s="40">
        <f>'General information'!$A$5</f>
        <v>0</v>
      </c>
      <c r="J95" s="40">
        <f>'General information'!$A$8</f>
        <v>0</v>
      </c>
      <c r="K95" s="42" t="str">
        <f>'General information'!A18&amp;", "&amp;'General information'!A15</f>
        <v xml:space="preserve">, </v>
      </c>
      <c r="L95" s="43" t="str">
        <f>IF(Lookup!A24,"Don't publish","Publish")</f>
        <v>Publish</v>
      </c>
    </row>
    <row r="96" spans="1:12" s="44" customFormat="1" ht="13.2" customHeight="1" x14ac:dyDescent="0.3">
      <c r="A96" s="46">
        <v>81</v>
      </c>
      <c r="B96" s="50"/>
      <c r="C96" s="46" t="str">
        <f>IFERROR(VLOOKUP(B96,Lookup!$C$2:$E$48,2,FALSE),"")</f>
        <v/>
      </c>
      <c r="D96" s="46" t="str">
        <f>IFERROR(VLOOKUP(B96,Lookup!$C$2:$E$48,3,FALSE),"")</f>
        <v/>
      </c>
      <c r="E96" s="41"/>
      <c r="F96" s="41"/>
      <c r="G96" s="41"/>
      <c r="H96" s="41"/>
      <c r="I96" s="40">
        <f>'General information'!$A$5</f>
        <v>0</v>
      </c>
      <c r="J96" s="40">
        <f>'General information'!$A$8</f>
        <v>0</v>
      </c>
      <c r="K96" s="42" t="str">
        <f>'General information'!A18&amp;", "&amp;'General information'!A15</f>
        <v xml:space="preserve">, </v>
      </c>
      <c r="L96" s="43" t="str">
        <f>IF(Lookup!A24,"Don't publish","Publish")</f>
        <v>Publish</v>
      </c>
    </row>
    <row r="97" spans="1:12" s="44" customFormat="1" ht="13.2" customHeight="1" x14ac:dyDescent="0.3">
      <c r="A97" s="46">
        <v>82</v>
      </c>
      <c r="B97" s="50"/>
      <c r="C97" s="46" t="str">
        <f>IFERROR(VLOOKUP(B97,Lookup!$C$2:$E$48,2,FALSE),"")</f>
        <v/>
      </c>
      <c r="D97" s="46" t="str">
        <f>IFERROR(VLOOKUP(B97,Lookup!$C$2:$E$48,3,FALSE),"")</f>
        <v/>
      </c>
      <c r="E97" s="41"/>
      <c r="F97" s="41"/>
      <c r="G97" s="41"/>
      <c r="H97" s="41"/>
      <c r="I97" s="40">
        <f>'General information'!$A$5</f>
        <v>0</v>
      </c>
      <c r="J97" s="40">
        <f>'General information'!$A$8</f>
        <v>0</v>
      </c>
      <c r="K97" s="42" t="str">
        <f>'General information'!A18&amp;", "&amp;'General information'!A15</f>
        <v xml:space="preserve">, </v>
      </c>
      <c r="L97" s="43" t="str">
        <f>IF(Lookup!A24,"Don't publish","Publish")</f>
        <v>Publish</v>
      </c>
    </row>
    <row r="98" spans="1:12" s="44" customFormat="1" ht="13.2" customHeight="1" x14ac:dyDescent="0.3">
      <c r="A98" s="46">
        <v>83</v>
      </c>
      <c r="B98" s="50"/>
      <c r="C98" s="46" t="str">
        <f>IFERROR(VLOOKUP(B98,Lookup!$C$2:$E$48,2,FALSE),"")</f>
        <v/>
      </c>
      <c r="D98" s="46" t="str">
        <f>IFERROR(VLOOKUP(B98,Lookup!$C$2:$E$48,3,FALSE),"")</f>
        <v/>
      </c>
      <c r="E98" s="41"/>
      <c r="F98" s="41"/>
      <c r="G98" s="41"/>
      <c r="H98" s="41"/>
      <c r="I98" s="40">
        <f>'General information'!$A$5</f>
        <v>0</v>
      </c>
      <c r="J98" s="40">
        <f>'General information'!$A$8</f>
        <v>0</v>
      </c>
      <c r="K98" s="42" t="str">
        <f>'General information'!A18&amp;", "&amp;'General information'!A15</f>
        <v xml:space="preserve">, </v>
      </c>
      <c r="L98" s="43" t="str">
        <f>IF(Lookup!A24,"Don't publish","Publish")</f>
        <v>Publish</v>
      </c>
    </row>
    <row r="99" spans="1:12" s="44" customFormat="1" ht="13.2" customHeight="1" x14ac:dyDescent="0.3">
      <c r="A99" s="46">
        <v>84</v>
      </c>
      <c r="B99" s="50"/>
      <c r="C99" s="46" t="str">
        <f>IFERROR(VLOOKUP(B99,Lookup!$C$2:$E$48,2,FALSE),"")</f>
        <v/>
      </c>
      <c r="D99" s="46" t="str">
        <f>IFERROR(VLOOKUP(B99,Lookup!$C$2:$E$48,3,FALSE),"")</f>
        <v/>
      </c>
      <c r="E99" s="41"/>
      <c r="F99" s="41"/>
      <c r="G99" s="41"/>
      <c r="H99" s="41"/>
      <c r="I99" s="40">
        <f>'General information'!$A$5</f>
        <v>0</v>
      </c>
      <c r="J99" s="40">
        <f>'General information'!$A$8</f>
        <v>0</v>
      </c>
      <c r="K99" s="42" t="str">
        <f>'General information'!A18&amp;", "&amp;'General information'!A15</f>
        <v xml:space="preserve">, </v>
      </c>
      <c r="L99" s="43" t="str">
        <f>IF(Lookup!A24,"Don't publish","Publish")</f>
        <v>Publish</v>
      </c>
    </row>
    <row r="100" spans="1:12" s="44" customFormat="1" ht="13.2" customHeight="1" x14ac:dyDescent="0.3">
      <c r="A100" s="46">
        <v>85</v>
      </c>
      <c r="B100" s="50"/>
      <c r="C100" s="46" t="str">
        <f>IFERROR(VLOOKUP(B100,Lookup!$C$2:$E$48,2,FALSE),"")</f>
        <v/>
      </c>
      <c r="D100" s="46" t="str">
        <f>IFERROR(VLOOKUP(B100,Lookup!$C$2:$E$48,3,FALSE),"")</f>
        <v/>
      </c>
      <c r="E100" s="41"/>
      <c r="F100" s="41"/>
      <c r="G100" s="41"/>
      <c r="H100" s="41"/>
      <c r="I100" s="40">
        <f>'General information'!$A$5</f>
        <v>0</v>
      </c>
      <c r="J100" s="40">
        <f>'General information'!$A$8</f>
        <v>0</v>
      </c>
      <c r="K100" s="42" t="str">
        <f>'General information'!A18&amp;", "&amp;'General information'!A15</f>
        <v xml:space="preserve">, </v>
      </c>
      <c r="L100" s="43" t="str">
        <f>IF(Lookup!A24,"Don't publish","Publish")</f>
        <v>Publish</v>
      </c>
    </row>
    <row r="101" spans="1:12" s="44" customFormat="1" ht="13.2" customHeight="1" x14ac:dyDescent="0.3">
      <c r="A101" s="46">
        <v>86</v>
      </c>
      <c r="B101" s="50"/>
      <c r="C101" s="46" t="str">
        <f>IFERROR(VLOOKUP(B101,Lookup!$C$2:$E$48,2,FALSE),"")</f>
        <v/>
      </c>
      <c r="D101" s="46" t="str">
        <f>IFERROR(VLOOKUP(B101,Lookup!$C$2:$E$48,3,FALSE),"")</f>
        <v/>
      </c>
      <c r="E101" s="41"/>
      <c r="F101" s="41"/>
      <c r="G101" s="41"/>
      <c r="H101" s="41"/>
      <c r="I101" s="40">
        <f>'General information'!$A$5</f>
        <v>0</v>
      </c>
      <c r="J101" s="40">
        <f>'General information'!$A$8</f>
        <v>0</v>
      </c>
      <c r="K101" s="42" t="str">
        <f>'General information'!A18&amp;", "&amp;'General information'!A15</f>
        <v xml:space="preserve">, </v>
      </c>
      <c r="L101" s="43" t="str">
        <f>IF(Lookup!A24,"Don't publish","Publish")</f>
        <v>Publish</v>
      </c>
    </row>
    <row r="102" spans="1:12" s="44" customFormat="1" ht="13.2" customHeight="1" x14ac:dyDescent="0.3">
      <c r="A102" s="46">
        <v>87</v>
      </c>
      <c r="B102" s="50"/>
      <c r="C102" s="46" t="str">
        <f>IFERROR(VLOOKUP(B102,Lookup!$C$2:$E$48,2,FALSE),"")</f>
        <v/>
      </c>
      <c r="D102" s="46" t="str">
        <f>IFERROR(VLOOKUP(B102,Lookup!$C$2:$E$48,3,FALSE),"")</f>
        <v/>
      </c>
      <c r="E102" s="41"/>
      <c r="F102" s="41"/>
      <c r="G102" s="41"/>
      <c r="H102" s="41"/>
      <c r="I102" s="40">
        <f>'General information'!$A$5</f>
        <v>0</v>
      </c>
      <c r="J102" s="40">
        <f>'General information'!$A$8</f>
        <v>0</v>
      </c>
      <c r="K102" s="42" t="str">
        <f>'General information'!A18&amp;", "&amp;'General information'!A15</f>
        <v xml:space="preserve">, </v>
      </c>
      <c r="L102" s="43" t="str">
        <f>IF(Lookup!A24,"Don't publish","Publish")</f>
        <v>Publish</v>
      </c>
    </row>
    <row r="103" spans="1:12" s="44" customFormat="1" ht="13.2" customHeight="1" x14ac:dyDescent="0.3">
      <c r="A103" s="46">
        <v>88</v>
      </c>
      <c r="B103" s="50"/>
      <c r="C103" s="46" t="str">
        <f>IFERROR(VLOOKUP(B103,Lookup!$C$2:$E$48,2,FALSE),"")</f>
        <v/>
      </c>
      <c r="D103" s="46" t="str">
        <f>IFERROR(VLOOKUP(B103,Lookup!$C$2:$E$48,3,FALSE),"")</f>
        <v/>
      </c>
      <c r="E103" s="41"/>
      <c r="F103" s="41"/>
      <c r="G103" s="41"/>
      <c r="H103" s="41"/>
      <c r="I103" s="40">
        <f>'General information'!$A$5</f>
        <v>0</v>
      </c>
      <c r="J103" s="40">
        <f>'General information'!$A$8</f>
        <v>0</v>
      </c>
      <c r="K103" s="42" t="str">
        <f>'General information'!A18&amp;", "&amp;'General information'!A15</f>
        <v xml:space="preserve">, </v>
      </c>
      <c r="L103" s="43" t="str">
        <f>IF(Lookup!A24,"Don't publish","Publish")</f>
        <v>Publish</v>
      </c>
    </row>
    <row r="104" spans="1:12" s="44" customFormat="1" ht="13.2" customHeight="1" x14ac:dyDescent="0.3">
      <c r="A104" s="46">
        <v>89</v>
      </c>
      <c r="B104" s="50"/>
      <c r="C104" s="46" t="str">
        <f>IFERROR(VLOOKUP(B104,Lookup!$C$2:$E$48,2,FALSE),"")</f>
        <v/>
      </c>
      <c r="D104" s="46" t="str">
        <f>IFERROR(VLOOKUP(B104,Lookup!$C$2:$E$48,3,FALSE),"")</f>
        <v/>
      </c>
      <c r="E104" s="41"/>
      <c r="F104" s="41"/>
      <c r="G104" s="41"/>
      <c r="H104" s="41"/>
      <c r="I104" s="40">
        <f>'General information'!$A$5</f>
        <v>0</v>
      </c>
      <c r="J104" s="40">
        <f>'General information'!$A$8</f>
        <v>0</v>
      </c>
      <c r="K104" s="42" t="str">
        <f>'General information'!A18&amp;", "&amp;'General information'!A15</f>
        <v xml:space="preserve">, </v>
      </c>
      <c r="L104" s="43" t="str">
        <f>IF(Lookup!A24,"Don't publish","Publish")</f>
        <v>Publish</v>
      </c>
    </row>
    <row r="105" spans="1:12" s="44" customFormat="1" ht="13.2" customHeight="1" x14ac:dyDescent="0.3">
      <c r="A105" s="46">
        <v>90</v>
      </c>
      <c r="B105" s="50"/>
      <c r="C105" s="46" t="str">
        <f>IFERROR(VLOOKUP(B105,Lookup!$C$2:$E$48,2,FALSE),"")</f>
        <v/>
      </c>
      <c r="D105" s="46" t="str">
        <f>IFERROR(VLOOKUP(B105,Lookup!$C$2:$E$48,3,FALSE),"")</f>
        <v/>
      </c>
      <c r="E105" s="41"/>
      <c r="F105" s="41"/>
      <c r="G105" s="41"/>
      <c r="H105" s="41"/>
      <c r="I105" s="40">
        <f>'General information'!$A$5</f>
        <v>0</v>
      </c>
      <c r="J105" s="40">
        <f>'General information'!$A$8</f>
        <v>0</v>
      </c>
      <c r="K105" s="42" t="str">
        <f>'General information'!A18&amp;", "&amp;'General information'!A15</f>
        <v xml:space="preserve">, </v>
      </c>
      <c r="L105" s="43" t="str">
        <f>IF(Lookup!A24,"Don't publish","Publish")</f>
        <v>Publish</v>
      </c>
    </row>
    <row r="106" spans="1:12" s="44" customFormat="1" ht="13.2" customHeight="1" x14ac:dyDescent="0.3">
      <c r="A106" s="46">
        <v>91</v>
      </c>
      <c r="B106" s="50"/>
      <c r="C106" s="46" t="str">
        <f>IFERROR(VLOOKUP(B106,Lookup!$C$2:$E$48,2,FALSE),"")</f>
        <v/>
      </c>
      <c r="D106" s="46" t="str">
        <f>IFERROR(VLOOKUP(B106,Lookup!$C$2:$E$48,3,FALSE),"")</f>
        <v/>
      </c>
      <c r="E106" s="41"/>
      <c r="F106" s="41"/>
      <c r="G106" s="41"/>
      <c r="H106" s="41"/>
      <c r="I106" s="40">
        <f>'General information'!$A$5</f>
        <v>0</v>
      </c>
      <c r="J106" s="40">
        <f>'General information'!$A$8</f>
        <v>0</v>
      </c>
      <c r="K106" s="42" t="str">
        <f>'General information'!A18&amp;", "&amp;'General information'!A15</f>
        <v xml:space="preserve">, </v>
      </c>
      <c r="L106" s="43" t="str">
        <f>IF(Lookup!A24,"Don't publish","Publish")</f>
        <v>Publish</v>
      </c>
    </row>
    <row r="107" spans="1:12" s="44" customFormat="1" ht="13.2" customHeight="1" x14ac:dyDescent="0.3">
      <c r="A107" s="46">
        <v>92</v>
      </c>
      <c r="B107" s="50"/>
      <c r="C107" s="46" t="str">
        <f>IFERROR(VLOOKUP(B107,Lookup!$C$2:$E$48,2,FALSE),"")</f>
        <v/>
      </c>
      <c r="D107" s="46" t="str">
        <f>IFERROR(VLOOKUP(B107,Lookup!$C$2:$E$48,3,FALSE),"")</f>
        <v/>
      </c>
      <c r="E107" s="41"/>
      <c r="F107" s="41"/>
      <c r="G107" s="41"/>
      <c r="H107" s="41"/>
      <c r="I107" s="40">
        <f>'General information'!$A$5</f>
        <v>0</v>
      </c>
      <c r="J107" s="40">
        <f>'General information'!$A$8</f>
        <v>0</v>
      </c>
      <c r="K107" s="42" t="str">
        <f>'General information'!A18&amp;", "&amp;'General information'!A15</f>
        <v xml:space="preserve">, </v>
      </c>
      <c r="L107" s="43" t="str">
        <f>IF(Lookup!A24,"Don't publish","Publish")</f>
        <v>Publish</v>
      </c>
    </row>
    <row r="108" spans="1:12" s="44" customFormat="1" ht="13.2" customHeight="1" x14ac:dyDescent="0.3">
      <c r="A108" s="46">
        <v>93</v>
      </c>
      <c r="B108" s="50"/>
      <c r="C108" s="46" t="str">
        <f>IFERROR(VLOOKUP(B108,Lookup!$C$2:$E$48,2,FALSE),"")</f>
        <v/>
      </c>
      <c r="D108" s="46" t="str">
        <f>IFERROR(VLOOKUP(B108,Lookup!$C$2:$E$48,3,FALSE),"")</f>
        <v/>
      </c>
      <c r="E108" s="41"/>
      <c r="F108" s="41"/>
      <c r="G108" s="41"/>
      <c r="H108" s="41"/>
      <c r="I108" s="40">
        <f>'General information'!$A$5</f>
        <v>0</v>
      </c>
      <c r="J108" s="40">
        <f>'General information'!$A$8</f>
        <v>0</v>
      </c>
      <c r="K108" s="42" t="str">
        <f>'General information'!A18&amp;", "&amp;'General information'!A15</f>
        <v xml:space="preserve">, </v>
      </c>
      <c r="L108" s="43" t="str">
        <f>IF(Lookup!A24,"Don't publish","Publish")</f>
        <v>Publish</v>
      </c>
    </row>
    <row r="109" spans="1:12" s="44" customFormat="1" ht="13.2" customHeight="1" x14ac:dyDescent="0.3">
      <c r="A109" s="46">
        <v>94</v>
      </c>
      <c r="B109" s="50"/>
      <c r="C109" s="46" t="str">
        <f>IFERROR(VLOOKUP(B109,Lookup!$C$2:$E$48,2,FALSE),"")</f>
        <v/>
      </c>
      <c r="D109" s="46" t="str">
        <f>IFERROR(VLOOKUP(B109,Lookup!$C$2:$E$48,3,FALSE),"")</f>
        <v/>
      </c>
      <c r="E109" s="41"/>
      <c r="F109" s="41"/>
      <c r="G109" s="41"/>
      <c r="H109" s="41"/>
      <c r="I109" s="40">
        <f>'General information'!$A$5</f>
        <v>0</v>
      </c>
      <c r="J109" s="40">
        <f>'General information'!$A$8</f>
        <v>0</v>
      </c>
      <c r="K109" s="42" t="str">
        <f>'General information'!A18&amp;", "&amp;'General information'!A15</f>
        <v xml:space="preserve">, </v>
      </c>
      <c r="L109" s="43" t="str">
        <f>IF(Lookup!A24,"Don't publish","Publish")</f>
        <v>Publish</v>
      </c>
    </row>
    <row r="110" spans="1:12" s="44" customFormat="1" ht="13.2" customHeight="1" x14ac:dyDescent="0.3">
      <c r="A110" s="46">
        <v>95</v>
      </c>
      <c r="B110" s="50"/>
      <c r="C110" s="46" t="str">
        <f>IFERROR(VLOOKUP(B110,Lookup!$C$2:$E$48,2,FALSE),"")</f>
        <v/>
      </c>
      <c r="D110" s="46" t="str">
        <f>IFERROR(VLOOKUP(B110,Lookup!$C$2:$E$48,3,FALSE),"")</f>
        <v/>
      </c>
      <c r="E110" s="41"/>
      <c r="F110" s="41"/>
      <c r="G110" s="41"/>
      <c r="H110" s="41"/>
      <c r="I110" s="40">
        <f>'General information'!$A$5</f>
        <v>0</v>
      </c>
      <c r="J110" s="40">
        <f>'General information'!$A$8</f>
        <v>0</v>
      </c>
      <c r="K110" s="42" t="str">
        <f>'General information'!A18&amp;", "&amp;'General information'!A15</f>
        <v xml:space="preserve">, </v>
      </c>
      <c r="L110" s="43" t="str">
        <f>IF(Lookup!A24,"Don't publish","Publish")</f>
        <v>Publish</v>
      </c>
    </row>
    <row r="111" spans="1:12" s="44" customFormat="1" ht="13.2" customHeight="1" x14ac:dyDescent="0.3">
      <c r="A111" s="46">
        <v>96</v>
      </c>
      <c r="B111" s="50"/>
      <c r="C111" s="46" t="str">
        <f>IFERROR(VLOOKUP(B111,Lookup!$C$2:$E$48,2,FALSE),"")</f>
        <v/>
      </c>
      <c r="D111" s="46" t="str">
        <f>IFERROR(VLOOKUP(B111,Lookup!$C$2:$E$48,3,FALSE),"")</f>
        <v/>
      </c>
      <c r="E111" s="41"/>
      <c r="F111" s="41"/>
      <c r="G111" s="41"/>
      <c r="H111" s="41"/>
      <c r="I111" s="40">
        <f>'General information'!$A$5</f>
        <v>0</v>
      </c>
      <c r="J111" s="40">
        <f>'General information'!$A$8</f>
        <v>0</v>
      </c>
      <c r="K111" s="42" t="str">
        <f>'General information'!A18&amp;", "&amp;'General information'!A15</f>
        <v xml:space="preserve">, </v>
      </c>
      <c r="L111" s="43" t="str">
        <f>IF(Lookup!A24,"Don't publish","Publish")</f>
        <v>Publish</v>
      </c>
    </row>
    <row r="112" spans="1:12" s="44" customFormat="1" ht="13.2" customHeight="1" x14ac:dyDescent="0.3">
      <c r="A112" s="46">
        <v>97</v>
      </c>
      <c r="B112" s="50"/>
      <c r="C112" s="46" t="str">
        <f>IFERROR(VLOOKUP(B112,Lookup!$C$2:$E$48,2,FALSE),"")</f>
        <v/>
      </c>
      <c r="D112" s="46" t="str">
        <f>IFERROR(VLOOKUP(B112,Lookup!$C$2:$E$48,3,FALSE),"")</f>
        <v/>
      </c>
      <c r="E112" s="41"/>
      <c r="F112" s="41"/>
      <c r="G112" s="41"/>
      <c r="H112" s="41"/>
      <c r="I112" s="40">
        <f>'General information'!$A$5</f>
        <v>0</v>
      </c>
      <c r="J112" s="40">
        <f>'General information'!$A$8</f>
        <v>0</v>
      </c>
      <c r="K112" s="42" t="str">
        <f>'General information'!A18&amp;", "&amp;'General information'!A15</f>
        <v xml:space="preserve">, </v>
      </c>
      <c r="L112" s="43" t="str">
        <f>IF(Lookup!A24,"Don't publish","Publish")</f>
        <v>Publish</v>
      </c>
    </row>
    <row r="113" spans="1:12" s="44" customFormat="1" ht="13.2" customHeight="1" x14ac:dyDescent="0.3">
      <c r="A113" s="46">
        <v>98</v>
      </c>
      <c r="B113" s="50"/>
      <c r="C113" s="46" t="str">
        <f>IFERROR(VLOOKUP(B113,Lookup!$C$2:$E$48,2,FALSE),"")</f>
        <v/>
      </c>
      <c r="D113" s="46" t="str">
        <f>IFERROR(VLOOKUP(B113,Lookup!$C$2:$E$48,3,FALSE),"")</f>
        <v/>
      </c>
      <c r="E113" s="41"/>
      <c r="F113" s="41"/>
      <c r="G113" s="41"/>
      <c r="H113" s="41"/>
      <c r="I113" s="40">
        <f>'General information'!$A$5</f>
        <v>0</v>
      </c>
      <c r="J113" s="40">
        <f>'General information'!$A$8</f>
        <v>0</v>
      </c>
      <c r="K113" s="42" t="str">
        <f>'General information'!A18&amp;", "&amp;'General information'!A15</f>
        <v xml:space="preserve">, </v>
      </c>
      <c r="L113" s="43" t="str">
        <f>IF(Lookup!A24,"Don't publish","Publish")</f>
        <v>Publish</v>
      </c>
    </row>
    <row r="114" spans="1:12" s="44" customFormat="1" ht="13.2" customHeight="1" x14ac:dyDescent="0.3">
      <c r="A114" s="46">
        <v>99</v>
      </c>
      <c r="B114" s="50"/>
      <c r="C114" s="46" t="str">
        <f>IFERROR(VLOOKUP(B114,Lookup!$C$2:$E$48,2,FALSE),"")</f>
        <v/>
      </c>
      <c r="D114" s="46" t="str">
        <f>IFERROR(VLOOKUP(B114,Lookup!$C$2:$E$48,3,FALSE),"")</f>
        <v/>
      </c>
      <c r="E114" s="41"/>
      <c r="F114" s="41"/>
      <c r="G114" s="41"/>
      <c r="H114" s="41"/>
      <c r="I114" s="40">
        <f>'General information'!$A$5</f>
        <v>0</v>
      </c>
      <c r="J114" s="40">
        <f>'General information'!$A$8</f>
        <v>0</v>
      </c>
      <c r="K114" s="42" t="str">
        <f>'General information'!A18&amp;", "&amp;'General information'!A15</f>
        <v xml:space="preserve">, </v>
      </c>
      <c r="L114" s="43" t="str">
        <f>IF(Lookup!A24,"Don't publish","Publish")</f>
        <v>Publish</v>
      </c>
    </row>
    <row r="115" spans="1:12" s="44" customFormat="1" ht="13.2" customHeight="1" x14ac:dyDescent="0.3">
      <c r="A115" s="46">
        <v>100</v>
      </c>
      <c r="B115" s="50"/>
      <c r="C115" s="46" t="str">
        <f>IFERROR(VLOOKUP(B115,Lookup!$C$2:$E$48,2,FALSE),"")</f>
        <v/>
      </c>
      <c r="D115" s="46" t="str">
        <f>IFERROR(VLOOKUP(B115,Lookup!$C$2:$E$48,3,FALSE),"")</f>
        <v/>
      </c>
      <c r="E115" s="41"/>
      <c r="F115" s="41"/>
      <c r="G115" s="41"/>
      <c r="H115" s="41"/>
      <c r="I115" s="40">
        <f>'General information'!$A$5</f>
        <v>0</v>
      </c>
      <c r="J115" s="40">
        <f>'General information'!$A$8</f>
        <v>0</v>
      </c>
      <c r="K115" s="42" t="str">
        <f>'General information'!A18&amp;", "&amp;'General information'!A15</f>
        <v xml:space="preserve">, </v>
      </c>
      <c r="L115" s="43" t="str">
        <f>IF(Lookup!A24,"Don't publish","Publish")</f>
        <v>Publish</v>
      </c>
    </row>
    <row r="116" spans="1:12" s="44" customFormat="1" ht="13.2" customHeight="1" x14ac:dyDescent="0.3">
      <c r="A116" s="46">
        <v>101</v>
      </c>
      <c r="B116" s="50"/>
      <c r="C116" s="46" t="str">
        <f>IFERROR(VLOOKUP(B116,Lookup!$C$2:$E$48,2,FALSE),"")</f>
        <v/>
      </c>
      <c r="D116" s="46" t="str">
        <f>IFERROR(VLOOKUP(B116,Lookup!$C$2:$E$48,3,FALSE),"")</f>
        <v/>
      </c>
      <c r="E116" s="41"/>
      <c r="F116" s="41"/>
      <c r="G116" s="41"/>
      <c r="H116" s="41"/>
      <c r="I116" s="40">
        <f>'General information'!$A$5</f>
        <v>0</v>
      </c>
      <c r="J116" s="40">
        <f>'General information'!$A$8</f>
        <v>0</v>
      </c>
      <c r="K116" s="42" t="str">
        <f>'General information'!A18&amp;", "&amp;'General information'!A15</f>
        <v xml:space="preserve">, </v>
      </c>
      <c r="L116" s="43" t="str">
        <f>IF(Lookup!A24,"Don't publish","Publish")</f>
        <v>Publish</v>
      </c>
    </row>
    <row r="117" spans="1:12" s="44" customFormat="1" ht="13.2" customHeight="1" x14ac:dyDescent="0.3">
      <c r="A117" s="46">
        <v>102</v>
      </c>
      <c r="B117" s="50"/>
      <c r="C117" s="46" t="str">
        <f>IFERROR(VLOOKUP(B117,Lookup!$C$2:$E$48,2,FALSE),"")</f>
        <v/>
      </c>
      <c r="D117" s="46" t="str">
        <f>IFERROR(VLOOKUP(B117,Lookup!$C$2:$E$48,3,FALSE),"")</f>
        <v/>
      </c>
      <c r="E117" s="41"/>
      <c r="F117" s="41"/>
      <c r="G117" s="41"/>
      <c r="H117" s="41"/>
      <c r="I117" s="40">
        <f>'General information'!$A$5</f>
        <v>0</v>
      </c>
      <c r="J117" s="40">
        <f>'General information'!$A$8</f>
        <v>0</v>
      </c>
      <c r="K117" s="42" t="str">
        <f>'General information'!A18&amp;", "&amp;'General information'!A15</f>
        <v xml:space="preserve">, </v>
      </c>
      <c r="L117" s="43" t="str">
        <f>IF(Lookup!A24,"Don't publish","Publish")</f>
        <v>Publish</v>
      </c>
    </row>
    <row r="118" spans="1:12" s="44" customFormat="1" ht="13.2" customHeight="1" x14ac:dyDescent="0.3">
      <c r="A118" s="46">
        <v>103</v>
      </c>
      <c r="B118" s="50"/>
      <c r="C118" s="46" t="str">
        <f>IFERROR(VLOOKUP(B118,Lookup!$C$2:$E$48,2,FALSE),"")</f>
        <v/>
      </c>
      <c r="D118" s="46" t="str">
        <f>IFERROR(VLOOKUP(B118,Lookup!$C$2:$E$48,3,FALSE),"")</f>
        <v/>
      </c>
      <c r="E118" s="41"/>
      <c r="F118" s="41"/>
      <c r="G118" s="41"/>
      <c r="H118" s="41"/>
      <c r="I118" s="40">
        <f>'General information'!$A$5</f>
        <v>0</v>
      </c>
      <c r="J118" s="40">
        <f>'General information'!$A$8</f>
        <v>0</v>
      </c>
      <c r="K118" s="42" t="str">
        <f>'General information'!A18&amp;", "&amp;'General information'!A15</f>
        <v xml:space="preserve">, </v>
      </c>
      <c r="L118" s="43" t="str">
        <f>IF(Lookup!A24,"Don't publish","Publish")</f>
        <v>Publish</v>
      </c>
    </row>
    <row r="119" spans="1:12" s="44" customFormat="1" ht="13.2" customHeight="1" x14ac:dyDescent="0.3">
      <c r="A119" s="46">
        <v>104</v>
      </c>
      <c r="B119" s="50"/>
      <c r="C119" s="46" t="str">
        <f>IFERROR(VLOOKUP(B119,Lookup!$C$2:$E$48,2,FALSE),"")</f>
        <v/>
      </c>
      <c r="D119" s="46" t="str">
        <f>IFERROR(VLOOKUP(B119,Lookup!$C$2:$E$48,3,FALSE),"")</f>
        <v/>
      </c>
      <c r="E119" s="41"/>
      <c r="F119" s="41"/>
      <c r="G119" s="41"/>
      <c r="H119" s="41"/>
      <c r="I119" s="40">
        <f>'General information'!$A$5</f>
        <v>0</v>
      </c>
      <c r="J119" s="40">
        <f>'General information'!$A$8</f>
        <v>0</v>
      </c>
      <c r="K119" s="42" t="str">
        <f>'General information'!A18&amp;", "&amp;'General information'!A15</f>
        <v xml:space="preserve">, </v>
      </c>
      <c r="L119" s="43" t="str">
        <f>IF(Lookup!A24,"Don't publish","Publish")</f>
        <v>Publish</v>
      </c>
    </row>
    <row r="120" spans="1:12" s="44" customFormat="1" ht="13.2" customHeight="1" x14ac:dyDescent="0.3">
      <c r="A120" s="46">
        <v>105</v>
      </c>
      <c r="B120" s="50"/>
      <c r="C120" s="46" t="str">
        <f>IFERROR(VLOOKUP(B120,Lookup!$C$2:$E$48,2,FALSE),"")</f>
        <v/>
      </c>
      <c r="D120" s="46" t="str">
        <f>IFERROR(VLOOKUP(B120,Lookup!$C$2:$E$48,3,FALSE),"")</f>
        <v/>
      </c>
      <c r="E120" s="41"/>
      <c r="F120" s="41"/>
      <c r="G120" s="41"/>
      <c r="H120" s="41"/>
      <c r="I120" s="40">
        <f>'General information'!$A$5</f>
        <v>0</v>
      </c>
      <c r="J120" s="40">
        <f>'General information'!$A$8</f>
        <v>0</v>
      </c>
      <c r="K120" s="42" t="str">
        <f>'General information'!A18&amp;", "&amp;'General information'!A15</f>
        <v xml:space="preserve">, </v>
      </c>
      <c r="L120" s="43" t="str">
        <f>IF(Lookup!A24,"Don't publish","Publish")</f>
        <v>Publish</v>
      </c>
    </row>
    <row r="121" spans="1:12" s="44" customFormat="1" ht="13.2" customHeight="1" x14ac:dyDescent="0.3">
      <c r="A121" s="46">
        <v>106</v>
      </c>
      <c r="B121" s="50"/>
      <c r="C121" s="46" t="str">
        <f>IFERROR(VLOOKUP(B121,Lookup!$C$2:$E$48,2,FALSE),"")</f>
        <v/>
      </c>
      <c r="D121" s="46" t="str">
        <f>IFERROR(VLOOKUP(B121,Lookup!$C$2:$E$48,3,FALSE),"")</f>
        <v/>
      </c>
      <c r="E121" s="41"/>
      <c r="F121" s="41"/>
      <c r="G121" s="41"/>
      <c r="H121" s="41"/>
      <c r="I121" s="40">
        <f>'General information'!$A$5</f>
        <v>0</v>
      </c>
      <c r="J121" s="40">
        <f>'General information'!$A$8</f>
        <v>0</v>
      </c>
      <c r="K121" s="42" t="str">
        <f>'General information'!A18&amp;", "&amp;'General information'!A15</f>
        <v xml:space="preserve">, </v>
      </c>
      <c r="L121" s="43" t="str">
        <f>IF(Lookup!A24,"Don't publish","Publish")</f>
        <v>Publish</v>
      </c>
    </row>
    <row r="122" spans="1:12" s="44" customFormat="1" ht="13.2" customHeight="1" x14ac:dyDescent="0.3">
      <c r="A122" s="46">
        <v>107</v>
      </c>
      <c r="B122" s="50"/>
      <c r="C122" s="46" t="str">
        <f>IFERROR(VLOOKUP(B122,Lookup!$C$2:$E$48,2,FALSE),"")</f>
        <v/>
      </c>
      <c r="D122" s="46" t="str">
        <f>IFERROR(VLOOKUP(B122,Lookup!$C$2:$E$48,3,FALSE),"")</f>
        <v/>
      </c>
      <c r="E122" s="41"/>
      <c r="F122" s="41"/>
      <c r="G122" s="41"/>
      <c r="H122" s="41"/>
      <c r="I122" s="40">
        <f>'General information'!$A$5</f>
        <v>0</v>
      </c>
      <c r="J122" s="40">
        <f>'General information'!$A$8</f>
        <v>0</v>
      </c>
      <c r="K122" s="42" t="str">
        <f>'General information'!A18&amp;", "&amp;'General information'!A15</f>
        <v xml:space="preserve">, </v>
      </c>
      <c r="L122" s="43" t="str">
        <f>IF(Lookup!A24,"Don't publish","Publish")</f>
        <v>Publish</v>
      </c>
    </row>
    <row r="123" spans="1:12" s="44" customFormat="1" ht="13.2" customHeight="1" x14ac:dyDescent="0.3">
      <c r="A123" s="46">
        <v>108</v>
      </c>
      <c r="B123" s="50"/>
      <c r="C123" s="46" t="str">
        <f>IFERROR(VLOOKUP(B123,Lookup!$C$2:$E$48,2,FALSE),"")</f>
        <v/>
      </c>
      <c r="D123" s="46" t="str">
        <f>IFERROR(VLOOKUP(B123,Lookup!$C$2:$E$48,3,FALSE),"")</f>
        <v/>
      </c>
      <c r="E123" s="41"/>
      <c r="F123" s="41"/>
      <c r="G123" s="41"/>
      <c r="H123" s="41"/>
      <c r="I123" s="40">
        <f>'General information'!$A$5</f>
        <v>0</v>
      </c>
      <c r="J123" s="40">
        <f>'General information'!$A$8</f>
        <v>0</v>
      </c>
      <c r="K123" s="42" t="str">
        <f>'General information'!A18&amp;", "&amp;'General information'!A15</f>
        <v xml:space="preserve">, </v>
      </c>
      <c r="L123" s="43" t="str">
        <f>IF(Lookup!A24,"Don't publish","Publish")</f>
        <v>Publish</v>
      </c>
    </row>
    <row r="124" spans="1:12" s="44" customFormat="1" ht="13.2" customHeight="1" x14ac:dyDescent="0.3">
      <c r="A124" s="46">
        <v>109</v>
      </c>
      <c r="B124" s="50"/>
      <c r="C124" s="46" t="str">
        <f>IFERROR(VLOOKUP(B124,Lookup!$C$2:$E$48,2,FALSE),"")</f>
        <v/>
      </c>
      <c r="D124" s="46" t="str">
        <f>IFERROR(VLOOKUP(B124,Lookup!$C$2:$E$48,3,FALSE),"")</f>
        <v/>
      </c>
      <c r="E124" s="41"/>
      <c r="F124" s="41"/>
      <c r="G124" s="41"/>
      <c r="H124" s="41"/>
      <c r="I124" s="40">
        <f>'General information'!$A$5</f>
        <v>0</v>
      </c>
      <c r="J124" s="40">
        <f>'General information'!$A$8</f>
        <v>0</v>
      </c>
      <c r="K124" s="42" t="str">
        <f>'General information'!A18&amp;", "&amp;'General information'!A15</f>
        <v xml:space="preserve">, </v>
      </c>
      <c r="L124" s="43" t="str">
        <f>IF(Lookup!A24,"Don't publish","Publish")</f>
        <v>Publish</v>
      </c>
    </row>
    <row r="125" spans="1:12" s="44" customFormat="1" ht="13.2" customHeight="1" x14ac:dyDescent="0.3">
      <c r="A125" s="46">
        <v>110</v>
      </c>
      <c r="B125" s="50"/>
      <c r="C125" s="46" t="str">
        <f>IFERROR(VLOOKUP(B125,Lookup!$C$2:$E$48,2,FALSE),"")</f>
        <v/>
      </c>
      <c r="D125" s="46" t="str">
        <f>IFERROR(VLOOKUP(B125,Lookup!$C$2:$E$48,3,FALSE),"")</f>
        <v/>
      </c>
      <c r="E125" s="41"/>
      <c r="F125" s="41"/>
      <c r="G125" s="41"/>
      <c r="H125" s="41"/>
      <c r="I125" s="40">
        <f>'General information'!$A$5</f>
        <v>0</v>
      </c>
      <c r="J125" s="40">
        <f>'General information'!$A$8</f>
        <v>0</v>
      </c>
      <c r="K125" s="42" t="str">
        <f>'General information'!A18&amp;", "&amp;'General information'!A15</f>
        <v xml:space="preserve">, </v>
      </c>
      <c r="L125" s="43" t="str">
        <f>IF(Lookup!A24,"Don't publish","Publish")</f>
        <v>Publish</v>
      </c>
    </row>
    <row r="126" spans="1:12" s="44" customFormat="1" ht="13.2" customHeight="1" x14ac:dyDescent="0.3">
      <c r="A126" s="46">
        <v>111</v>
      </c>
      <c r="B126" s="50"/>
      <c r="C126" s="46" t="str">
        <f>IFERROR(VLOOKUP(B126,Lookup!$C$2:$E$48,2,FALSE),"")</f>
        <v/>
      </c>
      <c r="D126" s="46" t="str">
        <f>IFERROR(VLOOKUP(B126,Lookup!$C$2:$E$48,3,FALSE),"")</f>
        <v/>
      </c>
      <c r="E126" s="41"/>
      <c r="F126" s="41"/>
      <c r="G126" s="41"/>
      <c r="H126" s="41"/>
      <c r="I126" s="40">
        <f>'General information'!$A$5</f>
        <v>0</v>
      </c>
      <c r="J126" s="40">
        <f>'General information'!$A$8</f>
        <v>0</v>
      </c>
      <c r="K126" s="42" t="str">
        <f>'General information'!A18&amp;", "&amp;'General information'!A15</f>
        <v xml:space="preserve">, </v>
      </c>
      <c r="L126" s="43" t="str">
        <f>IF(Lookup!A24,"Don't publish","Publish")</f>
        <v>Publish</v>
      </c>
    </row>
    <row r="127" spans="1:12" s="44" customFormat="1" ht="13.2" customHeight="1" x14ac:dyDescent="0.3">
      <c r="A127" s="46">
        <v>112</v>
      </c>
      <c r="B127" s="50"/>
      <c r="C127" s="46" t="str">
        <f>IFERROR(VLOOKUP(B127,Lookup!$C$2:$E$48,2,FALSE),"")</f>
        <v/>
      </c>
      <c r="D127" s="46" t="str">
        <f>IFERROR(VLOOKUP(B127,Lookup!$C$2:$E$48,3,FALSE),"")</f>
        <v/>
      </c>
      <c r="E127" s="41"/>
      <c r="F127" s="41"/>
      <c r="G127" s="41"/>
      <c r="H127" s="41"/>
      <c r="I127" s="40">
        <f>'General information'!$A$5</f>
        <v>0</v>
      </c>
      <c r="J127" s="40">
        <f>'General information'!$A$8</f>
        <v>0</v>
      </c>
      <c r="K127" s="42" t="str">
        <f>'General information'!A18&amp;", "&amp;'General information'!A15</f>
        <v xml:space="preserve">, </v>
      </c>
      <c r="L127" s="43" t="str">
        <f>IF(Lookup!A24,"Don't publish","Publish")</f>
        <v>Publish</v>
      </c>
    </row>
    <row r="128" spans="1:12" s="44" customFormat="1" ht="13.2" customHeight="1" x14ac:dyDescent="0.3">
      <c r="A128" s="46">
        <v>113</v>
      </c>
      <c r="B128" s="50"/>
      <c r="C128" s="46" t="str">
        <f>IFERROR(VLOOKUP(B128,Lookup!$C$2:$E$48,2,FALSE),"")</f>
        <v/>
      </c>
      <c r="D128" s="46" t="str">
        <f>IFERROR(VLOOKUP(B128,Lookup!$C$2:$E$48,3,FALSE),"")</f>
        <v/>
      </c>
      <c r="E128" s="41"/>
      <c r="F128" s="41"/>
      <c r="G128" s="41"/>
      <c r="H128" s="41"/>
      <c r="I128" s="40">
        <f>'General information'!$A$5</f>
        <v>0</v>
      </c>
      <c r="J128" s="40">
        <f>'General information'!$A$8</f>
        <v>0</v>
      </c>
      <c r="K128" s="42" t="str">
        <f>'General information'!A18&amp;", "&amp;'General information'!A15</f>
        <v xml:space="preserve">, </v>
      </c>
      <c r="L128" s="43" t="str">
        <f>IF(Lookup!A24,"Don't publish","Publish")</f>
        <v>Publish</v>
      </c>
    </row>
    <row r="129" spans="1:12" s="44" customFormat="1" ht="13.2" customHeight="1" x14ac:dyDescent="0.3">
      <c r="A129" s="46">
        <v>114</v>
      </c>
      <c r="B129" s="50"/>
      <c r="C129" s="46" t="str">
        <f>IFERROR(VLOOKUP(B129,Lookup!$C$2:$E$48,2,FALSE),"")</f>
        <v/>
      </c>
      <c r="D129" s="46" t="str">
        <f>IFERROR(VLOOKUP(B129,Lookup!$C$2:$E$48,3,FALSE),"")</f>
        <v/>
      </c>
      <c r="E129" s="41"/>
      <c r="F129" s="41"/>
      <c r="G129" s="41"/>
      <c r="H129" s="41"/>
      <c r="I129" s="40">
        <f>'General information'!$A$5</f>
        <v>0</v>
      </c>
      <c r="J129" s="40">
        <f>'General information'!$A$8</f>
        <v>0</v>
      </c>
      <c r="K129" s="42" t="str">
        <f>'General information'!A18&amp;", "&amp;'General information'!A15</f>
        <v xml:space="preserve">, </v>
      </c>
      <c r="L129" s="43" t="str">
        <f>IF(Lookup!A24,"Don't publish","Publish")</f>
        <v>Publish</v>
      </c>
    </row>
    <row r="130" spans="1:12" s="44" customFormat="1" ht="13.2" customHeight="1" x14ac:dyDescent="0.3">
      <c r="A130" s="46">
        <v>115</v>
      </c>
      <c r="B130" s="50"/>
      <c r="C130" s="46" t="str">
        <f>IFERROR(VLOOKUP(B130,Lookup!$C$2:$E$48,2,FALSE),"")</f>
        <v/>
      </c>
      <c r="D130" s="46" t="str">
        <f>IFERROR(VLOOKUP(B130,Lookup!$C$2:$E$48,3,FALSE),"")</f>
        <v/>
      </c>
      <c r="E130" s="41"/>
      <c r="F130" s="41"/>
      <c r="G130" s="41"/>
      <c r="H130" s="41"/>
      <c r="I130" s="40">
        <f>'General information'!$A$5</f>
        <v>0</v>
      </c>
      <c r="J130" s="40">
        <f>'General information'!$A$8</f>
        <v>0</v>
      </c>
      <c r="K130" s="42" t="str">
        <f>'General information'!A18&amp;", "&amp;'General information'!A15</f>
        <v xml:space="preserve">, </v>
      </c>
      <c r="L130" s="43" t="str">
        <f>IF(Lookup!A24,"Don't publish","Publish")</f>
        <v>Publish</v>
      </c>
    </row>
    <row r="131" spans="1:12" s="44" customFormat="1" ht="13.2" customHeight="1" x14ac:dyDescent="0.3">
      <c r="A131" s="46">
        <v>116</v>
      </c>
      <c r="B131" s="50"/>
      <c r="C131" s="46" t="str">
        <f>IFERROR(VLOOKUP(B131,Lookup!$C$2:$E$48,2,FALSE),"")</f>
        <v/>
      </c>
      <c r="D131" s="46" t="str">
        <f>IFERROR(VLOOKUP(B131,Lookup!$C$2:$E$48,3,FALSE),"")</f>
        <v/>
      </c>
      <c r="E131" s="41"/>
      <c r="F131" s="41"/>
      <c r="G131" s="41"/>
      <c r="H131" s="41"/>
      <c r="I131" s="40">
        <f>'General information'!$A$5</f>
        <v>0</v>
      </c>
      <c r="J131" s="40">
        <f>'General information'!$A$8</f>
        <v>0</v>
      </c>
      <c r="K131" s="42" t="str">
        <f>'General information'!A18&amp;", "&amp;'General information'!A15</f>
        <v xml:space="preserve">, </v>
      </c>
      <c r="L131" s="43" t="str">
        <f>IF(Lookup!A24,"Don't publish","Publish")</f>
        <v>Publish</v>
      </c>
    </row>
    <row r="132" spans="1:12" s="44" customFormat="1" ht="13.2" customHeight="1" x14ac:dyDescent="0.3">
      <c r="A132" s="46">
        <v>117</v>
      </c>
      <c r="B132" s="50"/>
      <c r="C132" s="46" t="str">
        <f>IFERROR(VLOOKUP(B132,Lookup!$C$2:$E$48,2,FALSE),"")</f>
        <v/>
      </c>
      <c r="D132" s="46" t="str">
        <f>IFERROR(VLOOKUP(B132,Lookup!$C$2:$E$48,3,FALSE),"")</f>
        <v/>
      </c>
      <c r="E132" s="41"/>
      <c r="F132" s="41"/>
      <c r="G132" s="41"/>
      <c r="H132" s="41"/>
      <c r="I132" s="40">
        <f>'General information'!$A$5</f>
        <v>0</v>
      </c>
      <c r="J132" s="40">
        <f>'General information'!$A$8</f>
        <v>0</v>
      </c>
      <c r="K132" s="42" t="str">
        <f>'General information'!A18&amp;", "&amp;'General information'!A15</f>
        <v xml:space="preserve">, </v>
      </c>
      <c r="L132" s="43" t="str">
        <f>IF(Lookup!A24,"Don't publish","Publish")</f>
        <v>Publish</v>
      </c>
    </row>
    <row r="133" spans="1:12" s="44" customFormat="1" ht="13.2" customHeight="1" x14ac:dyDescent="0.3">
      <c r="A133" s="46">
        <v>118</v>
      </c>
      <c r="B133" s="50"/>
      <c r="C133" s="46" t="str">
        <f>IFERROR(VLOOKUP(B133,Lookup!$C$2:$E$48,2,FALSE),"")</f>
        <v/>
      </c>
      <c r="D133" s="46" t="str">
        <f>IFERROR(VLOOKUP(B133,Lookup!$C$2:$E$48,3,FALSE),"")</f>
        <v/>
      </c>
      <c r="E133" s="41"/>
      <c r="F133" s="41"/>
      <c r="G133" s="41"/>
      <c r="H133" s="41"/>
      <c r="I133" s="40">
        <f>'General information'!$A$5</f>
        <v>0</v>
      </c>
      <c r="J133" s="40">
        <f>'General information'!$A$8</f>
        <v>0</v>
      </c>
      <c r="K133" s="42" t="str">
        <f>'General information'!A18&amp;", "&amp;'General information'!A15</f>
        <v xml:space="preserve">, </v>
      </c>
      <c r="L133" s="43" t="str">
        <f>IF(Lookup!A24,"Don't publish","Publish")</f>
        <v>Publish</v>
      </c>
    </row>
    <row r="134" spans="1:12" s="44" customFormat="1" ht="13.2" customHeight="1" x14ac:dyDescent="0.3">
      <c r="A134" s="46">
        <v>119</v>
      </c>
      <c r="B134" s="50"/>
      <c r="C134" s="46" t="str">
        <f>IFERROR(VLOOKUP(B134,Lookup!$C$2:$E$48,2,FALSE),"")</f>
        <v/>
      </c>
      <c r="D134" s="46" t="str">
        <f>IFERROR(VLOOKUP(B134,Lookup!$C$2:$E$48,3,FALSE),"")</f>
        <v/>
      </c>
      <c r="E134" s="41"/>
      <c r="F134" s="41"/>
      <c r="G134" s="41"/>
      <c r="H134" s="41"/>
      <c r="I134" s="40">
        <f>'General information'!$A$5</f>
        <v>0</v>
      </c>
      <c r="J134" s="40">
        <f>'General information'!$A$8</f>
        <v>0</v>
      </c>
      <c r="K134" s="42" t="str">
        <f>'General information'!A18&amp;", "&amp;'General information'!A15</f>
        <v xml:space="preserve">, </v>
      </c>
      <c r="L134" s="43" t="str">
        <f>IF(Lookup!A24,"Don't publish","Publish")</f>
        <v>Publish</v>
      </c>
    </row>
    <row r="135" spans="1:12" s="44" customFormat="1" ht="13.2" customHeight="1" x14ac:dyDescent="0.3">
      <c r="A135" s="46">
        <v>120</v>
      </c>
      <c r="B135" s="50"/>
      <c r="C135" s="46" t="str">
        <f>IFERROR(VLOOKUP(B135,Lookup!$C$2:$E$48,2,FALSE),"")</f>
        <v/>
      </c>
      <c r="D135" s="46" t="str">
        <f>IFERROR(VLOOKUP(B135,Lookup!$C$2:$E$48,3,FALSE),"")</f>
        <v/>
      </c>
      <c r="E135" s="41"/>
      <c r="F135" s="41"/>
      <c r="G135" s="41"/>
      <c r="H135" s="41"/>
      <c r="I135" s="40">
        <f>'General information'!$A$5</f>
        <v>0</v>
      </c>
      <c r="J135" s="40">
        <f>'General information'!$A$8</f>
        <v>0</v>
      </c>
      <c r="K135" s="42" t="str">
        <f>'General information'!A18&amp;", "&amp;'General information'!A15</f>
        <v xml:space="preserve">, </v>
      </c>
      <c r="L135" s="43" t="str">
        <f>IF(Lookup!A24,"Don't publish","Publish")</f>
        <v>Publish</v>
      </c>
    </row>
    <row r="136" spans="1:12" s="44" customFormat="1" ht="13.2" customHeight="1" x14ac:dyDescent="0.3">
      <c r="A136" s="46">
        <v>121</v>
      </c>
      <c r="B136" s="50"/>
      <c r="C136" s="46" t="str">
        <f>IFERROR(VLOOKUP(B136,Lookup!$C$2:$E$48,2,FALSE),"")</f>
        <v/>
      </c>
      <c r="D136" s="46" t="str">
        <f>IFERROR(VLOOKUP(B136,Lookup!$C$2:$E$48,3,FALSE),"")</f>
        <v/>
      </c>
      <c r="E136" s="41"/>
      <c r="F136" s="41"/>
      <c r="G136" s="41"/>
      <c r="H136" s="41"/>
      <c r="I136" s="40">
        <f>'General information'!$A$5</f>
        <v>0</v>
      </c>
      <c r="J136" s="40">
        <f>'General information'!$A$8</f>
        <v>0</v>
      </c>
      <c r="K136" s="42" t="str">
        <f>'General information'!A18&amp;", "&amp;'General information'!A15</f>
        <v xml:space="preserve">, </v>
      </c>
      <c r="L136" s="43" t="str">
        <f>IF(Lookup!A24,"Don't publish","Publish")</f>
        <v>Publish</v>
      </c>
    </row>
    <row r="137" spans="1:12" s="44" customFormat="1" ht="13.2" customHeight="1" x14ac:dyDescent="0.3">
      <c r="A137" s="46">
        <v>122</v>
      </c>
      <c r="B137" s="50"/>
      <c r="C137" s="46" t="str">
        <f>IFERROR(VLOOKUP(B137,Lookup!$C$2:$E$48,2,FALSE),"")</f>
        <v/>
      </c>
      <c r="D137" s="46" t="str">
        <f>IFERROR(VLOOKUP(B137,Lookup!$C$2:$E$48,3,FALSE),"")</f>
        <v/>
      </c>
      <c r="E137" s="41"/>
      <c r="F137" s="41"/>
      <c r="G137" s="41"/>
      <c r="H137" s="41"/>
      <c r="I137" s="40">
        <f>'General information'!$A$5</f>
        <v>0</v>
      </c>
      <c r="J137" s="40">
        <f>'General information'!$A$8</f>
        <v>0</v>
      </c>
      <c r="K137" s="42" t="str">
        <f>'General information'!A18&amp;", "&amp;'General information'!A15</f>
        <v xml:space="preserve">, </v>
      </c>
      <c r="L137" s="43" t="str">
        <f>IF(Lookup!A24,"Don't publish","Publish")</f>
        <v>Publish</v>
      </c>
    </row>
    <row r="138" spans="1:12" s="44" customFormat="1" ht="13.2" customHeight="1" x14ac:dyDescent="0.3">
      <c r="A138" s="46">
        <v>123</v>
      </c>
      <c r="B138" s="50"/>
      <c r="C138" s="46" t="str">
        <f>IFERROR(VLOOKUP(B138,Lookup!$C$2:$E$48,2,FALSE),"")</f>
        <v/>
      </c>
      <c r="D138" s="46" t="str">
        <f>IFERROR(VLOOKUP(B138,Lookup!$C$2:$E$48,3,FALSE),"")</f>
        <v/>
      </c>
      <c r="E138" s="41"/>
      <c r="F138" s="41"/>
      <c r="G138" s="41"/>
      <c r="H138" s="41"/>
      <c r="I138" s="40">
        <f>'General information'!$A$5</f>
        <v>0</v>
      </c>
      <c r="J138" s="40">
        <f>'General information'!$A$8</f>
        <v>0</v>
      </c>
      <c r="K138" s="42" t="str">
        <f>'General information'!A18&amp;", "&amp;'General information'!A15</f>
        <v xml:space="preserve">, </v>
      </c>
      <c r="L138" s="43" t="str">
        <f>IF(Lookup!A24,"Don't publish","Publish")</f>
        <v>Publish</v>
      </c>
    </row>
    <row r="139" spans="1:12" s="44" customFormat="1" ht="13.2" customHeight="1" x14ac:dyDescent="0.3">
      <c r="A139" s="46">
        <v>124</v>
      </c>
      <c r="B139" s="50"/>
      <c r="C139" s="46" t="str">
        <f>IFERROR(VLOOKUP(B139,Lookup!$C$2:$E$48,2,FALSE),"")</f>
        <v/>
      </c>
      <c r="D139" s="46" t="str">
        <f>IFERROR(VLOOKUP(B139,Lookup!$C$2:$E$48,3,FALSE),"")</f>
        <v/>
      </c>
      <c r="E139" s="41"/>
      <c r="F139" s="41"/>
      <c r="G139" s="41"/>
      <c r="H139" s="41"/>
      <c r="I139" s="40">
        <f>'General information'!$A$5</f>
        <v>0</v>
      </c>
      <c r="J139" s="40">
        <f>'General information'!$A$8</f>
        <v>0</v>
      </c>
      <c r="K139" s="42" t="str">
        <f>'General information'!A18&amp;", "&amp;'General information'!A15</f>
        <v xml:space="preserve">, </v>
      </c>
      <c r="L139" s="43" t="str">
        <f>IF(Lookup!A24,"Don't publish","Publish")</f>
        <v>Publish</v>
      </c>
    </row>
    <row r="140" spans="1:12" s="44" customFormat="1" ht="13.2" customHeight="1" x14ac:dyDescent="0.3">
      <c r="A140" s="46">
        <v>125</v>
      </c>
      <c r="B140" s="50"/>
      <c r="C140" s="46" t="str">
        <f>IFERROR(VLOOKUP(B140,Lookup!$C$2:$E$48,2,FALSE),"")</f>
        <v/>
      </c>
      <c r="D140" s="46" t="str">
        <f>IFERROR(VLOOKUP(B140,Lookup!$C$2:$E$48,3,FALSE),"")</f>
        <v/>
      </c>
      <c r="E140" s="41"/>
      <c r="F140" s="41"/>
      <c r="G140" s="41"/>
      <c r="H140" s="41"/>
      <c r="I140" s="40">
        <f>'General information'!$A$5</f>
        <v>0</v>
      </c>
      <c r="J140" s="40">
        <f>'General information'!$A$8</f>
        <v>0</v>
      </c>
      <c r="K140" s="42" t="str">
        <f>'General information'!A18&amp;", "&amp;'General information'!A15</f>
        <v xml:space="preserve">, </v>
      </c>
      <c r="L140" s="43" t="str">
        <f>IF(Lookup!A24,"Don't publish","Publish")</f>
        <v>Publish</v>
      </c>
    </row>
    <row r="141" spans="1:12" s="44" customFormat="1" ht="13.2" customHeight="1" x14ac:dyDescent="0.3">
      <c r="A141" s="46">
        <v>126</v>
      </c>
      <c r="B141" s="50"/>
      <c r="C141" s="46" t="str">
        <f>IFERROR(VLOOKUP(B141,Lookup!$C$2:$E$48,2,FALSE),"")</f>
        <v/>
      </c>
      <c r="D141" s="46" t="str">
        <f>IFERROR(VLOOKUP(B141,Lookup!$C$2:$E$48,3,FALSE),"")</f>
        <v/>
      </c>
      <c r="E141" s="41"/>
      <c r="F141" s="41"/>
      <c r="G141" s="41"/>
      <c r="H141" s="41"/>
      <c r="I141" s="40">
        <f>'General information'!$A$5</f>
        <v>0</v>
      </c>
      <c r="J141" s="40">
        <f>'General information'!$A$8</f>
        <v>0</v>
      </c>
      <c r="K141" s="42" t="str">
        <f>'General information'!A18&amp;", "&amp;'General information'!A15</f>
        <v xml:space="preserve">, </v>
      </c>
      <c r="L141" s="43" t="str">
        <f>IF(Lookup!A24,"Don't publish","Publish")</f>
        <v>Publish</v>
      </c>
    </row>
    <row r="142" spans="1:12" s="44" customFormat="1" ht="13.2" customHeight="1" x14ac:dyDescent="0.3">
      <c r="A142" s="46">
        <v>127</v>
      </c>
      <c r="B142" s="50"/>
      <c r="C142" s="46" t="str">
        <f>IFERROR(VLOOKUP(B142,Lookup!$C$2:$E$48,2,FALSE),"")</f>
        <v/>
      </c>
      <c r="D142" s="46" t="str">
        <f>IFERROR(VLOOKUP(B142,Lookup!$C$2:$E$48,3,FALSE),"")</f>
        <v/>
      </c>
      <c r="E142" s="41"/>
      <c r="F142" s="41"/>
      <c r="G142" s="41"/>
      <c r="H142" s="41"/>
      <c r="I142" s="40">
        <f>'General information'!$A$5</f>
        <v>0</v>
      </c>
      <c r="J142" s="40">
        <f>'General information'!$A$8</f>
        <v>0</v>
      </c>
      <c r="K142" s="42" t="str">
        <f>'General information'!A18&amp;", "&amp;'General information'!A15</f>
        <v xml:space="preserve">, </v>
      </c>
      <c r="L142" s="43" t="str">
        <f>IF(Lookup!A24,"Don't publish","Publish")</f>
        <v>Publish</v>
      </c>
    </row>
    <row r="143" spans="1:12" s="44" customFormat="1" ht="13.2" customHeight="1" x14ac:dyDescent="0.3">
      <c r="A143" s="46">
        <v>128</v>
      </c>
      <c r="B143" s="50"/>
      <c r="C143" s="46" t="str">
        <f>IFERROR(VLOOKUP(B143,Lookup!$C$2:$E$48,2,FALSE),"")</f>
        <v/>
      </c>
      <c r="D143" s="46" t="str">
        <f>IFERROR(VLOOKUP(B143,Lookup!$C$2:$E$48,3,FALSE),"")</f>
        <v/>
      </c>
      <c r="E143" s="41"/>
      <c r="F143" s="41"/>
      <c r="G143" s="41"/>
      <c r="H143" s="41"/>
      <c r="I143" s="40">
        <f>'General information'!$A$5</f>
        <v>0</v>
      </c>
      <c r="J143" s="40">
        <f>'General information'!$A$8</f>
        <v>0</v>
      </c>
      <c r="K143" s="42" t="str">
        <f>'General information'!A18&amp;", "&amp;'General information'!A15</f>
        <v xml:space="preserve">, </v>
      </c>
      <c r="L143" s="43" t="str">
        <f>IF(Lookup!A24,"Don't publish","Publish")</f>
        <v>Publish</v>
      </c>
    </row>
    <row r="144" spans="1:12" s="44" customFormat="1" ht="13.2" customHeight="1" x14ac:dyDescent="0.3">
      <c r="A144" s="46">
        <v>129</v>
      </c>
      <c r="B144" s="50"/>
      <c r="C144" s="46" t="str">
        <f>IFERROR(VLOOKUP(B144,Lookup!$C$2:$E$48,2,FALSE),"")</f>
        <v/>
      </c>
      <c r="D144" s="46" t="str">
        <f>IFERROR(VLOOKUP(B144,Lookup!$C$2:$E$48,3,FALSE),"")</f>
        <v/>
      </c>
      <c r="E144" s="41"/>
      <c r="F144" s="41"/>
      <c r="G144" s="41"/>
      <c r="H144" s="41"/>
      <c r="I144" s="40">
        <f>'General information'!$A$5</f>
        <v>0</v>
      </c>
      <c r="J144" s="40">
        <f>'General information'!$A$8</f>
        <v>0</v>
      </c>
      <c r="K144" s="42" t="str">
        <f>'General information'!A18&amp;", "&amp;'General information'!A15</f>
        <v xml:space="preserve">, </v>
      </c>
      <c r="L144" s="43" t="str">
        <f>IF(Lookup!A24,"Don't publish","Publish")</f>
        <v>Publish</v>
      </c>
    </row>
    <row r="145" spans="1:12" s="44" customFormat="1" ht="13.2" customHeight="1" x14ac:dyDescent="0.3">
      <c r="A145" s="46">
        <v>130</v>
      </c>
      <c r="B145" s="50"/>
      <c r="C145" s="46" t="str">
        <f>IFERROR(VLOOKUP(B145,Lookup!$C$2:$E$48,2,FALSE),"")</f>
        <v/>
      </c>
      <c r="D145" s="46" t="str">
        <f>IFERROR(VLOOKUP(B145,Lookup!$C$2:$E$48,3,FALSE),"")</f>
        <v/>
      </c>
      <c r="E145" s="41"/>
      <c r="F145" s="41"/>
      <c r="G145" s="41"/>
      <c r="H145" s="41"/>
      <c r="I145" s="40">
        <f>'General information'!$A$5</f>
        <v>0</v>
      </c>
      <c r="J145" s="40">
        <f>'General information'!$A$8</f>
        <v>0</v>
      </c>
      <c r="K145" s="42" t="str">
        <f>'General information'!A18&amp;", "&amp;'General information'!A15</f>
        <v xml:space="preserve">, </v>
      </c>
      <c r="L145" s="43" t="str">
        <f>IF(Lookup!A24,"Don't publish","Publish")</f>
        <v>Publish</v>
      </c>
    </row>
    <row r="146" spans="1:12" s="44" customFormat="1" ht="13.2" customHeight="1" x14ac:dyDescent="0.3">
      <c r="A146" s="46">
        <v>131</v>
      </c>
      <c r="B146" s="50"/>
      <c r="C146" s="46" t="str">
        <f>IFERROR(VLOOKUP(B146,Lookup!$C$2:$E$48,2,FALSE),"")</f>
        <v/>
      </c>
      <c r="D146" s="46" t="str">
        <f>IFERROR(VLOOKUP(B146,Lookup!$C$2:$E$48,3,FALSE),"")</f>
        <v/>
      </c>
      <c r="E146" s="41"/>
      <c r="F146" s="41"/>
      <c r="G146" s="41"/>
      <c r="H146" s="41"/>
      <c r="I146" s="40">
        <f>'General information'!$A$5</f>
        <v>0</v>
      </c>
      <c r="J146" s="40">
        <f>'General information'!$A$8</f>
        <v>0</v>
      </c>
      <c r="K146" s="42" t="str">
        <f>'General information'!A18&amp;", "&amp;'General information'!A15</f>
        <v xml:space="preserve">, </v>
      </c>
      <c r="L146" s="43" t="str">
        <f>IF(Lookup!A24,"Don't publish","Publish")</f>
        <v>Publish</v>
      </c>
    </row>
    <row r="147" spans="1:12" s="44" customFormat="1" ht="13.2" customHeight="1" x14ac:dyDescent="0.3">
      <c r="A147" s="46">
        <v>132</v>
      </c>
      <c r="B147" s="50"/>
      <c r="C147" s="46" t="str">
        <f>IFERROR(VLOOKUP(B147,Lookup!$C$2:$E$48,2,FALSE),"")</f>
        <v/>
      </c>
      <c r="D147" s="46" t="str">
        <f>IFERROR(VLOOKUP(B147,Lookup!$C$2:$E$48,3,FALSE),"")</f>
        <v/>
      </c>
      <c r="E147" s="41"/>
      <c r="F147" s="41"/>
      <c r="G147" s="41"/>
      <c r="H147" s="41"/>
      <c r="I147" s="40">
        <f>'General information'!$A$5</f>
        <v>0</v>
      </c>
      <c r="J147" s="40">
        <f>'General information'!$A$8</f>
        <v>0</v>
      </c>
      <c r="K147" s="42" t="str">
        <f>'General information'!A18&amp;", "&amp;'General information'!A15</f>
        <v xml:space="preserve">, </v>
      </c>
      <c r="L147" s="43" t="str">
        <f>IF(Lookup!A24,"Don't publish","Publish")</f>
        <v>Publish</v>
      </c>
    </row>
    <row r="148" spans="1:12" s="44" customFormat="1" ht="13.2" customHeight="1" x14ac:dyDescent="0.3">
      <c r="A148" s="46">
        <v>133</v>
      </c>
      <c r="B148" s="50"/>
      <c r="C148" s="46" t="str">
        <f>IFERROR(VLOOKUP(B148,Lookup!$C$2:$E$48,2,FALSE),"")</f>
        <v/>
      </c>
      <c r="D148" s="46" t="str">
        <f>IFERROR(VLOOKUP(B148,Lookup!$C$2:$E$48,3,FALSE),"")</f>
        <v/>
      </c>
      <c r="E148" s="41"/>
      <c r="F148" s="41"/>
      <c r="G148" s="41"/>
      <c r="H148" s="41"/>
      <c r="I148" s="40">
        <f>'General information'!$A$5</f>
        <v>0</v>
      </c>
      <c r="J148" s="40">
        <f>'General information'!$A$8</f>
        <v>0</v>
      </c>
      <c r="K148" s="42" t="str">
        <f>'General information'!A18&amp;", "&amp;'General information'!A15</f>
        <v xml:space="preserve">, </v>
      </c>
      <c r="L148" s="43" t="str">
        <f>IF(Lookup!A24,"Don't publish","Publish")</f>
        <v>Publish</v>
      </c>
    </row>
    <row r="149" spans="1:12" s="44" customFormat="1" ht="13.2" customHeight="1" x14ac:dyDescent="0.3">
      <c r="A149" s="46">
        <v>134</v>
      </c>
      <c r="B149" s="50"/>
      <c r="C149" s="46" t="str">
        <f>IFERROR(VLOOKUP(B149,Lookup!$C$2:$E$48,2,FALSE),"")</f>
        <v/>
      </c>
      <c r="D149" s="46" t="str">
        <f>IFERROR(VLOOKUP(B149,Lookup!$C$2:$E$48,3,FALSE),"")</f>
        <v/>
      </c>
      <c r="E149" s="41"/>
      <c r="F149" s="41"/>
      <c r="G149" s="41"/>
      <c r="H149" s="41"/>
      <c r="I149" s="40">
        <f>'General information'!$A$5</f>
        <v>0</v>
      </c>
      <c r="J149" s="40">
        <f>'General information'!$A$8</f>
        <v>0</v>
      </c>
      <c r="K149" s="42" t="str">
        <f>'General information'!A18&amp;", "&amp;'General information'!A15</f>
        <v xml:space="preserve">, </v>
      </c>
      <c r="L149" s="43" t="str">
        <f>IF(Lookup!A24,"Don't publish","Publish")</f>
        <v>Publish</v>
      </c>
    </row>
    <row r="150" spans="1:12" s="44" customFormat="1" ht="13.2" customHeight="1" x14ac:dyDescent="0.3">
      <c r="A150" s="46">
        <v>135</v>
      </c>
      <c r="B150" s="50"/>
      <c r="C150" s="46" t="str">
        <f>IFERROR(VLOOKUP(B150,Lookup!$C$2:$E$48,2,FALSE),"")</f>
        <v/>
      </c>
      <c r="D150" s="46" t="str">
        <f>IFERROR(VLOOKUP(B150,Lookup!$C$2:$E$48,3,FALSE),"")</f>
        <v/>
      </c>
      <c r="E150" s="41"/>
      <c r="F150" s="41"/>
      <c r="G150" s="41"/>
      <c r="H150" s="41"/>
      <c r="I150" s="40">
        <f>'General information'!$A$5</f>
        <v>0</v>
      </c>
      <c r="J150" s="40">
        <f>'General information'!$A$8</f>
        <v>0</v>
      </c>
      <c r="K150" s="42" t="str">
        <f>'General information'!A18&amp;", "&amp;'General information'!A15</f>
        <v xml:space="preserve">, </v>
      </c>
      <c r="L150" s="43" t="str">
        <f>IF(Lookup!A24,"Don't publish","Publish")</f>
        <v>Publish</v>
      </c>
    </row>
    <row r="151" spans="1:12" s="44" customFormat="1" ht="13.2" customHeight="1" x14ac:dyDescent="0.3">
      <c r="A151" s="46">
        <v>136</v>
      </c>
      <c r="B151" s="50"/>
      <c r="C151" s="46" t="str">
        <f>IFERROR(VLOOKUP(B151,Lookup!$C$2:$E$48,2,FALSE),"")</f>
        <v/>
      </c>
      <c r="D151" s="46" t="str">
        <f>IFERROR(VLOOKUP(B151,Lookup!$C$2:$E$48,3,FALSE),"")</f>
        <v/>
      </c>
      <c r="E151" s="41"/>
      <c r="F151" s="41"/>
      <c r="G151" s="41"/>
      <c r="H151" s="41"/>
      <c r="I151" s="40">
        <f>'General information'!$A$5</f>
        <v>0</v>
      </c>
      <c r="J151" s="40">
        <f>'General information'!$A$8</f>
        <v>0</v>
      </c>
      <c r="K151" s="42" t="str">
        <f>'General information'!A18&amp;", "&amp;'General information'!A15</f>
        <v xml:space="preserve">, </v>
      </c>
      <c r="L151" s="43" t="str">
        <f>IF(Lookup!A24,"Don't publish","Publish")</f>
        <v>Publish</v>
      </c>
    </row>
    <row r="152" spans="1:12" s="44" customFormat="1" ht="13.2" customHeight="1" x14ac:dyDescent="0.3">
      <c r="A152" s="46">
        <v>137</v>
      </c>
      <c r="B152" s="50"/>
      <c r="C152" s="46" t="str">
        <f>IFERROR(VLOOKUP(B152,Lookup!$C$2:$E$48,2,FALSE),"")</f>
        <v/>
      </c>
      <c r="D152" s="46" t="str">
        <f>IFERROR(VLOOKUP(B152,Lookup!$C$2:$E$48,3,FALSE),"")</f>
        <v/>
      </c>
      <c r="E152" s="41"/>
      <c r="F152" s="41"/>
      <c r="G152" s="41"/>
      <c r="H152" s="41"/>
      <c r="I152" s="40">
        <f>'General information'!$A$5</f>
        <v>0</v>
      </c>
      <c r="J152" s="40">
        <f>'General information'!$A$8</f>
        <v>0</v>
      </c>
      <c r="K152" s="42" t="str">
        <f>'General information'!A18&amp;", "&amp;'General information'!A15</f>
        <v xml:space="preserve">, </v>
      </c>
      <c r="L152" s="43" t="str">
        <f>IF(Lookup!A24,"Don't publish","Publish")</f>
        <v>Publish</v>
      </c>
    </row>
    <row r="153" spans="1:12" s="44" customFormat="1" ht="13.2" customHeight="1" x14ac:dyDescent="0.3">
      <c r="A153" s="46">
        <v>138</v>
      </c>
      <c r="B153" s="50"/>
      <c r="C153" s="46" t="str">
        <f>IFERROR(VLOOKUP(B153,Lookup!$C$2:$E$48,2,FALSE),"")</f>
        <v/>
      </c>
      <c r="D153" s="46" t="str">
        <f>IFERROR(VLOOKUP(B153,Lookup!$C$2:$E$48,3,FALSE),"")</f>
        <v/>
      </c>
      <c r="E153" s="41"/>
      <c r="F153" s="41"/>
      <c r="G153" s="41"/>
      <c r="H153" s="41"/>
      <c r="I153" s="40">
        <f>'General information'!$A$5</f>
        <v>0</v>
      </c>
      <c r="J153" s="40">
        <f>'General information'!$A$8</f>
        <v>0</v>
      </c>
      <c r="K153" s="42" t="str">
        <f>'General information'!A18&amp;", "&amp;'General information'!A15</f>
        <v xml:space="preserve">, </v>
      </c>
      <c r="L153" s="43" t="str">
        <f>IF(Lookup!A24,"Don't publish","Publish")</f>
        <v>Publish</v>
      </c>
    </row>
    <row r="154" spans="1:12" s="44" customFormat="1" ht="13.2" customHeight="1" x14ac:dyDescent="0.3">
      <c r="A154" s="46">
        <v>139</v>
      </c>
      <c r="B154" s="50"/>
      <c r="C154" s="46" t="str">
        <f>IFERROR(VLOOKUP(B154,Lookup!$C$2:$E$48,2,FALSE),"")</f>
        <v/>
      </c>
      <c r="D154" s="46" t="str">
        <f>IFERROR(VLOOKUP(B154,Lookup!$C$2:$E$48,3,FALSE),"")</f>
        <v/>
      </c>
      <c r="E154" s="41"/>
      <c r="F154" s="41"/>
      <c r="G154" s="41"/>
      <c r="H154" s="41"/>
      <c r="I154" s="40">
        <f>'General information'!$A$5</f>
        <v>0</v>
      </c>
      <c r="J154" s="40">
        <f>'General information'!$A$8</f>
        <v>0</v>
      </c>
      <c r="K154" s="42" t="str">
        <f>'General information'!A18&amp;", "&amp;'General information'!A15</f>
        <v xml:space="preserve">, </v>
      </c>
      <c r="L154" s="43" t="str">
        <f>IF(Lookup!A24,"Don't publish","Publish")</f>
        <v>Publish</v>
      </c>
    </row>
    <row r="155" spans="1:12" s="44" customFormat="1" ht="13.2" customHeight="1" x14ac:dyDescent="0.3">
      <c r="A155" s="46">
        <v>140</v>
      </c>
      <c r="B155" s="50"/>
      <c r="C155" s="46" t="str">
        <f>IFERROR(VLOOKUP(B155,Lookup!$C$2:$E$48,2,FALSE),"")</f>
        <v/>
      </c>
      <c r="D155" s="46" t="str">
        <f>IFERROR(VLOOKUP(B155,Lookup!$C$2:$E$48,3,FALSE),"")</f>
        <v/>
      </c>
      <c r="E155" s="41"/>
      <c r="F155" s="41"/>
      <c r="G155" s="41"/>
      <c r="H155" s="41"/>
      <c r="I155" s="40">
        <f>'General information'!$A$5</f>
        <v>0</v>
      </c>
      <c r="J155" s="40">
        <f>'General information'!$A$8</f>
        <v>0</v>
      </c>
      <c r="K155" s="42" t="str">
        <f>'General information'!A18&amp;", "&amp;'General information'!A15</f>
        <v xml:space="preserve">, </v>
      </c>
      <c r="L155" s="43" t="str">
        <f>IF(Lookup!A24,"Don't publish","Publish")</f>
        <v>Publish</v>
      </c>
    </row>
    <row r="156" spans="1:12" s="44" customFormat="1" ht="13.2" customHeight="1" x14ac:dyDescent="0.3">
      <c r="A156" s="46">
        <v>141</v>
      </c>
      <c r="B156" s="50"/>
      <c r="C156" s="46" t="str">
        <f>IFERROR(VLOOKUP(B156,Lookup!$C$2:$E$48,2,FALSE),"")</f>
        <v/>
      </c>
      <c r="D156" s="46" t="str">
        <f>IFERROR(VLOOKUP(B156,Lookup!$C$2:$E$48,3,FALSE),"")</f>
        <v/>
      </c>
      <c r="E156" s="41"/>
      <c r="F156" s="41"/>
      <c r="G156" s="41"/>
      <c r="H156" s="41"/>
      <c r="I156" s="40">
        <f>'General information'!$A$5</f>
        <v>0</v>
      </c>
      <c r="J156" s="40">
        <f>'General information'!$A$8</f>
        <v>0</v>
      </c>
      <c r="K156" s="42" t="str">
        <f>'General information'!A18&amp;", "&amp;'General information'!A15</f>
        <v xml:space="preserve">, </v>
      </c>
      <c r="L156" s="43" t="str">
        <f>IF(Lookup!A24,"Don't publish","Publish")</f>
        <v>Publish</v>
      </c>
    </row>
    <row r="157" spans="1:12" s="44" customFormat="1" ht="13.2" customHeight="1" x14ac:dyDescent="0.3">
      <c r="A157" s="46">
        <v>142</v>
      </c>
      <c r="B157" s="50"/>
      <c r="C157" s="46" t="str">
        <f>IFERROR(VLOOKUP(B157,Lookup!$C$2:$E$48,2,FALSE),"")</f>
        <v/>
      </c>
      <c r="D157" s="46" t="str">
        <f>IFERROR(VLOOKUP(B157,Lookup!$C$2:$E$48,3,FALSE),"")</f>
        <v/>
      </c>
      <c r="E157" s="41"/>
      <c r="F157" s="41"/>
      <c r="G157" s="41"/>
      <c r="H157" s="41"/>
      <c r="I157" s="40">
        <f>'General information'!$A$5</f>
        <v>0</v>
      </c>
      <c r="J157" s="40">
        <f>'General information'!$A$8</f>
        <v>0</v>
      </c>
      <c r="K157" s="42" t="str">
        <f>'General information'!A18&amp;", "&amp;'General information'!A15</f>
        <v xml:space="preserve">, </v>
      </c>
      <c r="L157" s="43" t="str">
        <f>IF(Lookup!A24,"Don't publish","Publish")</f>
        <v>Publish</v>
      </c>
    </row>
    <row r="158" spans="1:12" s="44" customFormat="1" ht="13.2" customHeight="1" x14ac:dyDescent="0.3">
      <c r="A158" s="46">
        <v>143</v>
      </c>
      <c r="B158" s="50"/>
      <c r="C158" s="46" t="str">
        <f>IFERROR(VLOOKUP(B158,Lookup!$C$2:$E$48,2,FALSE),"")</f>
        <v/>
      </c>
      <c r="D158" s="46" t="str">
        <f>IFERROR(VLOOKUP(B158,Lookup!$C$2:$E$48,3,FALSE),"")</f>
        <v/>
      </c>
      <c r="E158" s="41"/>
      <c r="F158" s="41"/>
      <c r="G158" s="41"/>
      <c r="H158" s="41"/>
      <c r="I158" s="40">
        <f>'General information'!$A$5</f>
        <v>0</v>
      </c>
      <c r="J158" s="40">
        <f>'General information'!$A$8</f>
        <v>0</v>
      </c>
      <c r="K158" s="42" t="str">
        <f>'General information'!A18&amp;", "&amp;'General information'!A15</f>
        <v xml:space="preserve">, </v>
      </c>
      <c r="L158" s="43" t="str">
        <f>IF(Lookup!A24,"Don't publish","Publish")</f>
        <v>Publish</v>
      </c>
    </row>
    <row r="159" spans="1:12" s="44" customFormat="1" ht="13.2" customHeight="1" x14ac:dyDescent="0.3">
      <c r="A159" s="46">
        <v>144</v>
      </c>
      <c r="B159" s="50"/>
      <c r="C159" s="46" t="str">
        <f>IFERROR(VLOOKUP(B159,Lookup!$C$2:$E$48,2,FALSE),"")</f>
        <v/>
      </c>
      <c r="D159" s="46" t="str">
        <f>IFERROR(VLOOKUP(B159,Lookup!$C$2:$E$48,3,FALSE),"")</f>
        <v/>
      </c>
      <c r="E159" s="41"/>
      <c r="F159" s="41"/>
      <c r="G159" s="41"/>
      <c r="H159" s="41"/>
      <c r="I159" s="40">
        <f>'General information'!$A$5</f>
        <v>0</v>
      </c>
      <c r="J159" s="40">
        <f>'General information'!$A$8</f>
        <v>0</v>
      </c>
      <c r="K159" s="42" t="str">
        <f>'General information'!A18&amp;", "&amp;'General information'!A15</f>
        <v xml:space="preserve">, </v>
      </c>
      <c r="L159" s="43" t="str">
        <f>IF(Lookup!A24,"Don't publish","Publish")</f>
        <v>Publish</v>
      </c>
    </row>
    <row r="160" spans="1:12" s="44" customFormat="1" ht="13.2" customHeight="1" x14ac:dyDescent="0.3">
      <c r="A160" s="46">
        <v>145</v>
      </c>
      <c r="B160" s="50"/>
      <c r="C160" s="46" t="str">
        <f>IFERROR(VLOOKUP(B160,Lookup!$C$2:$E$48,2,FALSE),"")</f>
        <v/>
      </c>
      <c r="D160" s="46" t="str">
        <f>IFERROR(VLOOKUP(B160,Lookup!$C$2:$E$48,3,FALSE),"")</f>
        <v/>
      </c>
      <c r="E160" s="41"/>
      <c r="F160" s="41"/>
      <c r="G160" s="41"/>
      <c r="H160" s="41"/>
      <c r="I160" s="40">
        <f>'General information'!$A$5</f>
        <v>0</v>
      </c>
      <c r="J160" s="40">
        <f>'General information'!$A$8</f>
        <v>0</v>
      </c>
      <c r="K160" s="42" t="str">
        <f>'General information'!A18&amp;", "&amp;'General information'!A15</f>
        <v xml:space="preserve">, </v>
      </c>
      <c r="L160" s="43" t="str">
        <f>IF(Lookup!A24,"Don't publish","Publish")</f>
        <v>Publish</v>
      </c>
    </row>
    <row r="161" spans="1:12" s="44" customFormat="1" ht="13.2" customHeight="1" x14ac:dyDescent="0.3">
      <c r="A161" s="46">
        <v>146</v>
      </c>
      <c r="B161" s="50"/>
      <c r="C161" s="46" t="str">
        <f>IFERROR(VLOOKUP(B161,Lookup!$C$2:$E$48,2,FALSE),"")</f>
        <v/>
      </c>
      <c r="D161" s="46" t="str">
        <f>IFERROR(VLOOKUP(B161,Lookup!$C$2:$E$48,3,FALSE),"")</f>
        <v/>
      </c>
      <c r="E161" s="41"/>
      <c r="F161" s="41"/>
      <c r="G161" s="41"/>
      <c r="H161" s="41"/>
      <c r="I161" s="40">
        <f>'General information'!$A$5</f>
        <v>0</v>
      </c>
      <c r="J161" s="40">
        <f>'General information'!$A$8</f>
        <v>0</v>
      </c>
      <c r="K161" s="42" t="str">
        <f>'General information'!A18&amp;", "&amp;'General information'!A15</f>
        <v xml:space="preserve">, </v>
      </c>
      <c r="L161" s="43" t="str">
        <f>IF(Lookup!A24,"Don't publish","Publish")</f>
        <v>Publish</v>
      </c>
    </row>
    <row r="162" spans="1:12" s="44" customFormat="1" ht="13.2" customHeight="1" x14ac:dyDescent="0.3">
      <c r="A162" s="46">
        <v>147</v>
      </c>
      <c r="B162" s="50"/>
      <c r="C162" s="46" t="str">
        <f>IFERROR(VLOOKUP(B162,Lookup!$C$2:$E$48,2,FALSE),"")</f>
        <v/>
      </c>
      <c r="D162" s="46" t="str">
        <f>IFERROR(VLOOKUP(B162,Lookup!$C$2:$E$48,3,FALSE),"")</f>
        <v/>
      </c>
      <c r="E162" s="41"/>
      <c r="F162" s="41"/>
      <c r="G162" s="41"/>
      <c r="H162" s="41"/>
      <c r="I162" s="40">
        <f>'General information'!$A$5</f>
        <v>0</v>
      </c>
      <c r="J162" s="40">
        <f>'General information'!$A$8</f>
        <v>0</v>
      </c>
      <c r="K162" s="42" t="str">
        <f>'General information'!A18&amp;", "&amp;'General information'!A15</f>
        <v xml:space="preserve">, </v>
      </c>
      <c r="L162" s="43" t="str">
        <f>IF(Lookup!A24,"Don't publish","Publish")</f>
        <v>Publish</v>
      </c>
    </row>
    <row r="163" spans="1:12" s="44" customFormat="1" ht="13.2" customHeight="1" x14ac:dyDescent="0.3">
      <c r="A163" s="46">
        <v>148</v>
      </c>
      <c r="B163" s="50"/>
      <c r="C163" s="46" t="str">
        <f>IFERROR(VLOOKUP(B163,Lookup!$C$2:$E$48,2,FALSE),"")</f>
        <v/>
      </c>
      <c r="D163" s="46" t="str">
        <f>IFERROR(VLOOKUP(B163,Lookup!$C$2:$E$48,3,FALSE),"")</f>
        <v/>
      </c>
      <c r="E163" s="41"/>
      <c r="F163" s="41"/>
      <c r="G163" s="41"/>
      <c r="H163" s="41"/>
      <c r="I163" s="40">
        <f>'General information'!$A$5</f>
        <v>0</v>
      </c>
      <c r="J163" s="40">
        <f>'General information'!$A$8</f>
        <v>0</v>
      </c>
      <c r="K163" s="42" t="str">
        <f>'General information'!A18&amp;", "&amp;'General information'!A15</f>
        <v xml:space="preserve">, </v>
      </c>
      <c r="L163" s="43" t="str">
        <f>IF(Lookup!A24,"Don't publish","Publish")</f>
        <v>Publish</v>
      </c>
    </row>
    <row r="164" spans="1:12" s="44" customFormat="1" ht="13.2" customHeight="1" x14ac:dyDescent="0.3">
      <c r="A164" s="46">
        <v>149</v>
      </c>
      <c r="B164" s="50"/>
      <c r="C164" s="46" t="str">
        <f>IFERROR(VLOOKUP(B164,Lookup!$C$2:$E$48,2,FALSE),"")</f>
        <v/>
      </c>
      <c r="D164" s="46" t="str">
        <f>IFERROR(VLOOKUP(B164,Lookup!$C$2:$E$48,3,FALSE),"")</f>
        <v/>
      </c>
      <c r="E164" s="41"/>
      <c r="F164" s="41"/>
      <c r="G164" s="41"/>
      <c r="H164" s="41"/>
      <c r="I164" s="40">
        <f>'General information'!$A$5</f>
        <v>0</v>
      </c>
      <c r="J164" s="40">
        <f>'General information'!$A$8</f>
        <v>0</v>
      </c>
      <c r="K164" s="42" t="str">
        <f>'General information'!A18&amp;", "&amp;'General information'!A15</f>
        <v xml:space="preserve">, </v>
      </c>
      <c r="L164" s="43" t="str">
        <f>IF(Lookup!A24,"Don't publish","Publish")</f>
        <v>Publish</v>
      </c>
    </row>
    <row r="165" spans="1:12" s="44" customFormat="1" ht="13.2" customHeight="1" x14ac:dyDescent="0.3">
      <c r="A165" s="46">
        <v>150</v>
      </c>
      <c r="B165" s="50"/>
      <c r="C165" s="46" t="str">
        <f>IFERROR(VLOOKUP(B165,Lookup!$C$2:$E$48,2,FALSE),"")</f>
        <v/>
      </c>
      <c r="D165" s="46" t="str">
        <f>IFERROR(VLOOKUP(B165,Lookup!$C$2:$E$48,3,FALSE),"")</f>
        <v/>
      </c>
      <c r="E165" s="41"/>
      <c r="F165" s="41"/>
      <c r="G165" s="41"/>
      <c r="H165" s="41"/>
      <c r="I165" s="40">
        <f>'General information'!$A$5</f>
        <v>0</v>
      </c>
      <c r="J165" s="40">
        <f>'General information'!$A$8</f>
        <v>0</v>
      </c>
      <c r="K165" s="42" t="str">
        <f>'General information'!A18&amp;", "&amp;'General information'!A15</f>
        <v xml:space="preserve">, </v>
      </c>
      <c r="L165" s="43" t="str">
        <f>IF(Lookup!A24,"Don't publish","Publish")</f>
        <v>Publish</v>
      </c>
    </row>
    <row r="166" spans="1:12" s="45" customFormat="1" ht="13.2" x14ac:dyDescent="0.25"/>
    <row r="167" spans="1:12" s="45" customFormat="1" ht="13.2" x14ac:dyDescent="0.25"/>
    <row r="168" spans="1:12" s="45" customFormat="1" ht="13.2" x14ac:dyDescent="0.25"/>
    <row r="169" spans="1:12" s="45" customFormat="1" ht="13.2" x14ac:dyDescent="0.25"/>
    <row r="170" spans="1:12" s="45" customFormat="1" ht="13.2" x14ac:dyDescent="0.25"/>
    <row r="171" spans="1:12" s="45" customFormat="1" ht="13.2" x14ac:dyDescent="0.25"/>
    <row r="172" spans="1:12" s="45" customFormat="1" ht="13.2" x14ac:dyDescent="0.25"/>
    <row r="173" spans="1:12" s="45" customFormat="1" ht="13.2" x14ac:dyDescent="0.25"/>
    <row r="174" spans="1:12" s="45" customFormat="1" ht="13.2" x14ac:dyDescent="0.25"/>
    <row r="175" spans="1:12" s="45" customFormat="1" ht="13.2" x14ac:dyDescent="0.25"/>
    <row r="176" spans="1:12" s="45" customFormat="1" ht="13.2" x14ac:dyDescent="0.25"/>
    <row r="177" s="45" customFormat="1" ht="13.2" x14ac:dyDescent="0.25"/>
    <row r="178" s="45" customFormat="1" ht="13.2" x14ac:dyDescent="0.25"/>
    <row r="179" s="45" customFormat="1" ht="13.2" x14ac:dyDescent="0.25"/>
    <row r="180" s="45" customFormat="1" ht="13.2" x14ac:dyDescent="0.25"/>
    <row r="181" s="45" customFormat="1" ht="13.2" x14ac:dyDescent="0.25"/>
    <row r="182" s="45" customFormat="1" ht="13.2" x14ac:dyDescent="0.25"/>
    <row r="183" s="45" customFormat="1" ht="13.2" x14ac:dyDescent="0.25"/>
    <row r="184" s="45" customFormat="1" ht="13.2" x14ac:dyDescent="0.25"/>
    <row r="185" s="45" customFormat="1" ht="13.2" x14ac:dyDescent="0.25"/>
    <row r="186" s="45" customFormat="1" ht="13.2" x14ac:dyDescent="0.25"/>
    <row r="187" s="45" customFormat="1" ht="13.2" x14ac:dyDescent="0.25"/>
    <row r="188" s="45" customFormat="1" ht="13.2" x14ac:dyDescent="0.25"/>
    <row r="189" s="45" customFormat="1" ht="13.2" x14ac:dyDescent="0.25"/>
    <row r="190" s="45" customFormat="1" ht="13.2" x14ac:dyDescent="0.25"/>
    <row r="191" s="45" customFormat="1" ht="13.2" x14ac:dyDescent="0.25"/>
    <row r="192" s="45" customFormat="1" ht="13.2" x14ac:dyDescent="0.25"/>
    <row r="193" s="45" customFormat="1" ht="13.2" x14ac:dyDescent="0.25"/>
    <row r="194" s="45" customFormat="1" ht="13.2" x14ac:dyDescent="0.25"/>
    <row r="195" s="45" customFormat="1" ht="13.2" x14ac:dyDescent="0.25"/>
    <row r="196" s="45" customFormat="1" ht="13.2" x14ac:dyDescent="0.25"/>
    <row r="197" s="45" customFormat="1" ht="13.2" x14ac:dyDescent="0.25"/>
    <row r="198" s="45" customFormat="1" ht="13.2" x14ac:dyDescent="0.25"/>
    <row r="199" s="45" customFormat="1" ht="13.2" x14ac:dyDescent="0.25"/>
    <row r="200" s="45" customFormat="1" ht="13.2" x14ac:dyDescent="0.25"/>
    <row r="201" s="45" customFormat="1" ht="13.2" x14ac:dyDescent="0.25"/>
    <row r="202" s="45" customFormat="1" ht="13.2" x14ac:dyDescent="0.25"/>
    <row r="203" s="45" customFormat="1" ht="13.2" x14ac:dyDescent="0.25"/>
    <row r="204" s="45" customFormat="1" ht="13.2" x14ac:dyDescent="0.25"/>
    <row r="205" s="45" customFormat="1" ht="13.2" x14ac:dyDescent="0.25"/>
    <row r="206" s="45" customFormat="1" ht="13.2" x14ac:dyDescent="0.25"/>
    <row r="207" s="45" customFormat="1" ht="13.2" x14ac:dyDescent="0.25"/>
    <row r="208" s="45" customFormat="1" ht="13.2" x14ac:dyDescent="0.25"/>
    <row r="209" s="45" customFormat="1" ht="13.2" x14ac:dyDescent="0.25"/>
    <row r="210" s="45" customFormat="1" ht="13.2" x14ac:dyDescent="0.25"/>
    <row r="211" s="45" customFormat="1" ht="13.2" x14ac:dyDescent="0.25"/>
    <row r="212" s="45" customFormat="1" ht="13.2" x14ac:dyDescent="0.25"/>
    <row r="213" s="45" customFormat="1" ht="13.2" x14ac:dyDescent="0.25"/>
    <row r="214" s="45" customFormat="1" ht="13.2" x14ac:dyDescent="0.25"/>
    <row r="215" s="45" customFormat="1" ht="13.2" x14ac:dyDescent="0.25"/>
    <row r="216" s="45" customFormat="1" ht="13.2" x14ac:dyDescent="0.25"/>
    <row r="217" s="45" customFormat="1" ht="13.2" x14ac:dyDescent="0.25"/>
  </sheetData>
  <sheetProtection password="B851" sheet="1" objects="1" scenarios="1"/>
  <mergeCells count="4">
    <mergeCell ref="A1:L1"/>
    <mergeCell ref="A3:L3"/>
    <mergeCell ref="A2:L2"/>
    <mergeCell ref="C5:D5"/>
  </mergeCells>
  <dataValidations xWindow="142" yWindow="473" count="1">
    <dataValidation allowBlank="1" showErrorMessage="1" sqref="A15:A165 B15 C15:D165 F15:L165 E15"/>
  </dataValidations>
  <pageMargins left="0.39370078740157483" right="0.39370078740157483" top="0.78740157480314965" bottom="0.7874015748031496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42" yWindow="473" count="2">
        <x14:dataValidation type="list" allowBlank="1" showErrorMessage="1">
          <x14:formula1>
            <xm:f>Lookup!$C$3:$C$49</xm:f>
          </x14:formula1>
          <xm:sqref>B16:B165</xm:sqref>
        </x14:dataValidation>
        <x14:dataValidation type="list" allowBlank="1" showErrorMessage="1">
          <x14:formula1>
            <xm:f>Lookup!$F$3:$F$6</xm:f>
          </x14:formula1>
          <xm:sqref>E16:E165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8"/>
  <sheetViews>
    <sheetView zoomScale="80" zoomScaleNormal="80" workbookViewId="0">
      <selection activeCell="C3" sqref="C3"/>
    </sheetView>
  </sheetViews>
  <sheetFormatPr defaultColWidth="8.88671875" defaultRowHeight="11.4" x14ac:dyDescent="0.2"/>
  <cols>
    <col min="1" max="1" width="8.88671875" style="7"/>
    <col min="2" max="2" width="47.21875" style="7" bestFit="1" customWidth="1"/>
    <col min="3" max="4" width="15.77734375" style="31" customWidth="1"/>
    <col min="5" max="5" width="72.5546875" style="7" customWidth="1"/>
    <col min="6" max="6" width="15.77734375" style="31" customWidth="1"/>
    <col min="7" max="7" width="15.77734375" style="7" customWidth="1"/>
    <col min="8" max="8" width="26.21875" style="7" bestFit="1" customWidth="1"/>
    <col min="9" max="10" width="15.77734375" style="7" customWidth="1"/>
    <col min="11" max="16384" width="8.88671875" style="7"/>
  </cols>
  <sheetData>
    <row r="1" spans="1:10" s="8" customFormat="1" ht="12" customHeight="1" x14ac:dyDescent="0.3">
      <c r="C1" s="29"/>
      <c r="D1" s="29"/>
      <c r="F1" s="29"/>
    </row>
    <row r="2" spans="1:10" s="8" customFormat="1" ht="25.05" customHeight="1" x14ac:dyDescent="0.3">
      <c r="A2" s="11"/>
      <c r="B2" s="27" t="s">
        <v>38</v>
      </c>
      <c r="C2" s="30" t="s">
        <v>19</v>
      </c>
      <c r="D2" s="30" t="s">
        <v>0</v>
      </c>
      <c r="E2" s="27" t="s">
        <v>20</v>
      </c>
      <c r="F2" s="30" t="s">
        <v>1</v>
      </c>
      <c r="G2" s="27" t="s">
        <v>10</v>
      </c>
      <c r="H2" s="27" t="s">
        <v>17</v>
      </c>
      <c r="I2" s="27" t="s">
        <v>11</v>
      </c>
      <c r="J2" s="28" t="s">
        <v>12</v>
      </c>
    </row>
    <row r="3" spans="1:10" s="8" customFormat="1" ht="12" customHeight="1" x14ac:dyDescent="0.3">
      <c r="A3" s="11"/>
      <c r="B3" s="11" t="s">
        <v>53</v>
      </c>
      <c r="C3" s="54">
        <v>1</v>
      </c>
      <c r="D3" s="54">
        <v>1</v>
      </c>
      <c r="E3" s="11" t="s">
        <v>18</v>
      </c>
      <c r="F3" s="32" t="s">
        <v>14</v>
      </c>
    </row>
    <row r="4" spans="1:10" s="8" customFormat="1" ht="12" customHeight="1" x14ac:dyDescent="0.3">
      <c r="A4" s="11"/>
      <c r="B4" s="11" t="s">
        <v>54</v>
      </c>
      <c r="C4" s="54">
        <v>2</v>
      </c>
      <c r="D4" s="54">
        <v>1</v>
      </c>
      <c r="E4" s="11" t="s">
        <v>18</v>
      </c>
      <c r="F4" s="33" t="s">
        <v>15</v>
      </c>
    </row>
    <row r="5" spans="1:10" s="8" customFormat="1" ht="12" customHeight="1" x14ac:dyDescent="0.3">
      <c r="A5" s="11"/>
      <c r="B5" s="11" t="s">
        <v>57</v>
      </c>
      <c r="C5" s="54">
        <v>3</v>
      </c>
      <c r="D5" s="54">
        <v>1</v>
      </c>
      <c r="E5" s="11" t="s">
        <v>18</v>
      </c>
      <c r="F5" s="34" t="s">
        <v>16</v>
      </c>
    </row>
    <row r="6" spans="1:10" s="8" customFormat="1" ht="12" customHeight="1" x14ac:dyDescent="0.3">
      <c r="A6" s="11"/>
      <c r="B6" s="8" t="s">
        <v>58</v>
      </c>
      <c r="C6" s="54">
        <v>4</v>
      </c>
      <c r="D6" s="54">
        <v>2</v>
      </c>
      <c r="E6" s="11" t="s">
        <v>18</v>
      </c>
      <c r="F6" s="29" t="s">
        <v>49</v>
      </c>
    </row>
    <row r="7" spans="1:10" s="8" customFormat="1" ht="12" customHeight="1" x14ac:dyDescent="0.3">
      <c r="A7" s="11"/>
      <c r="B7" s="11" t="s">
        <v>56</v>
      </c>
      <c r="C7" s="54">
        <v>5</v>
      </c>
      <c r="D7" s="54">
        <v>2</v>
      </c>
      <c r="E7" s="11" t="s">
        <v>18</v>
      </c>
      <c r="F7" s="29"/>
    </row>
    <row r="8" spans="1:10" s="8" customFormat="1" ht="12" customHeight="1" x14ac:dyDescent="0.3">
      <c r="A8" s="11"/>
      <c r="B8" s="11" t="s">
        <v>55</v>
      </c>
      <c r="C8" s="54">
        <v>6</v>
      </c>
      <c r="D8" s="54">
        <v>2</v>
      </c>
      <c r="E8" s="11" t="s">
        <v>21</v>
      </c>
      <c r="F8" s="29"/>
    </row>
    <row r="9" spans="1:10" s="8" customFormat="1" ht="12" customHeight="1" x14ac:dyDescent="0.3">
      <c r="A9" s="11"/>
      <c r="B9" s="8" t="s">
        <v>39</v>
      </c>
      <c r="C9" s="54">
        <v>7</v>
      </c>
      <c r="D9" s="54">
        <v>2</v>
      </c>
      <c r="E9" s="11" t="s">
        <v>22</v>
      </c>
      <c r="F9" s="29"/>
    </row>
    <row r="10" spans="1:10" s="8" customFormat="1" ht="12" customHeight="1" x14ac:dyDescent="0.3">
      <c r="A10" s="11"/>
      <c r="B10" s="8" t="s">
        <v>40</v>
      </c>
      <c r="C10" s="54">
        <v>8</v>
      </c>
      <c r="D10" s="54">
        <v>3</v>
      </c>
      <c r="E10" s="11" t="s">
        <v>23</v>
      </c>
      <c r="F10" s="29"/>
    </row>
    <row r="11" spans="1:10" s="8" customFormat="1" ht="12" customHeight="1" x14ac:dyDescent="0.3">
      <c r="A11" s="11"/>
      <c r="B11" s="8" t="s">
        <v>41</v>
      </c>
      <c r="C11" s="54">
        <v>9</v>
      </c>
      <c r="D11" s="54">
        <v>3</v>
      </c>
      <c r="E11" s="11" t="s">
        <v>23</v>
      </c>
      <c r="F11" s="29"/>
    </row>
    <row r="12" spans="1:10" s="8" customFormat="1" ht="12" customHeight="1" x14ac:dyDescent="0.3">
      <c r="A12" s="11"/>
      <c r="B12" s="11" t="s">
        <v>44</v>
      </c>
      <c r="C12" s="54">
        <v>10</v>
      </c>
      <c r="D12" s="54">
        <v>3</v>
      </c>
      <c r="E12" s="11" t="s">
        <v>24</v>
      </c>
      <c r="F12" s="29"/>
    </row>
    <row r="13" spans="1:10" s="8" customFormat="1" ht="12" customHeight="1" x14ac:dyDescent="0.3">
      <c r="A13" s="11"/>
      <c r="B13" s="8" t="s">
        <v>45</v>
      </c>
      <c r="C13" s="54">
        <v>11</v>
      </c>
      <c r="D13" s="54">
        <v>4</v>
      </c>
      <c r="E13" s="11" t="s">
        <v>24</v>
      </c>
      <c r="F13" s="29"/>
    </row>
    <row r="14" spans="1:10" s="8" customFormat="1" ht="12" customHeight="1" x14ac:dyDescent="0.3">
      <c r="A14" s="11"/>
      <c r="B14" s="11" t="s">
        <v>46</v>
      </c>
      <c r="C14" s="54">
        <v>12</v>
      </c>
      <c r="D14" s="54">
        <v>4</v>
      </c>
      <c r="E14" s="11" t="s">
        <v>25</v>
      </c>
      <c r="F14" s="29"/>
    </row>
    <row r="15" spans="1:10" s="8" customFormat="1" ht="12" customHeight="1" x14ac:dyDescent="0.3">
      <c r="A15" s="11"/>
      <c r="B15" s="8" t="s">
        <v>47</v>
      </c>
      <c r="C15" s="54">
        <v>13</v>
      </c>
      <c r="D15" s="54">
        <v>4</v>
      </c>
      <c r="E15" s="11" t="s">
        <v>25</v>
      </c>
      <c r="F15" s="29"/>
    </row>
    <row r="16" spans="1:10" s="8" customFormat="1" ht="12" customHeight="1" x14ac:dyDescent="0.3">
      <c r="A16" s="11"/>
      <c r="B16" s="11" t="s">
        <v>42</v>
      </c>
      <c r="C16" s="54">
        <v>14</v>
      </c>
      <c r="D16" s="54">
        <v>5</v>
      </c>
      <c r="E16" s="11" t="s">
        <v>26</v>
      </c>
      <c r="F16" s="29"/>
    </row>
    <row r="17" spans="1:6" s="8" customFormat="1" ht="12" customHeight="1" x14ac:dyDescent="0.3">
      <c r="A17" s="11"/>
      <c r="C17" s="54">
        <v>15</v>
      </c>
      <c r="D17" s="54">
        <v>5</v>
      </c>
      <c r="E17" s="11" t="s">
        <v>26</v>
      </c>
      <c r="F17" s="29"/>
    </row>
    <row r="18" spans="1:6" s="8" customFormat="1" ht="12" customHeight="1" x14ac:dyDescent="0.3">
      <c r="A18" s="11"/>
      <c r="C18" s="54">
        <v>16</v>
      </c>
      <c r="D18" s="54">
        <v>5</v>
      </c>
      <c r="E18" s="11" t="s">
        <v>26</v>
      </c>
      <c r="F18" s="29"/>
    </row>
    <row r="19" spans="1:6" s="8" customFormat="1" ht="12" customHeight="1" x14ac:dyDescent="0.3">
      <c r="A19" s="11"/>
      <c r="C19" s="54">
        <v>17</v>
      </c>
      <c r="D19" s="54">
        <v>6</v>
      </c>
      <c r="E19" s="11" t="s">
        <v>27</v>
      </c>
      <c r="F19" s="29"/>
    </row>
    <row r="20" spans="1:6" s="8" customFormat="1" ht="12" customHeight="1" x14ac:dyDescent="0.3">
      <c r="A20" s="12"/>
      <c r="B20" s="11"/>
      <c r="C20" s="54">
        <v>18</v>
      </c>
      <c r="D20" s="54">
        <v>6</v>
      </c>
      <c r="E20" s="11" t="s">
        <v>27</v>
      </c>
      <c r="F20" s="29"/>
    </row>
    <row r="21" spans="1:6" s="8" customFormat="1" ht="12" customHeight="1" x14ac:dyDescent="0.3">
      <c r="A21" s="13"/>
      <c r="C21" s="54">
        <v>19</v>
      </c>
      <c r="D21" s="54">
        <v>7</v>
      </c>
      <c r="E21" s="11" t="s">
        <v>27</v>
      </c>
      <c r="F21" s="29"/>
    </row>
    <row r="22" spans="1:6" s="8" customFormat="1" ht="12" customHeight="1" x14ac:dyDescent="0.3">
      <c r="A22" s="11"/>
      <c r="C22" s="54">
        <v>20</v>
      </c>
      <c r="D22" s="54">
        <v>7</v>
      </c>
      <c r="E22" s="11" t="s">
        <v>27</v>
      </c>
      <c r="F22" s="29"/>
    </row>
    <row r="23" spans="1:6" x14ac:dyDescent="0.2">
      <c r="B23" s="8"/>
      <c r="C23" s="54">
        <v>21</v>
      </c>
      <c r="D23" s="55">
        <v>7</v>
      </c>
      <c r="E23" s="11" t="s">
        <v>28</v>
      </c>
    </row>
    <row r="24" spans="1:6" x14ac:dyDescent="0.2">
      <c r="A24" s="2" t="b">
        <v>0</v>
      </c>
      <c r="C24" s="54">
        <v>22</v>
      </c>
      <c r="D24" s="55">
        <v>7</v>
      </c>
      <c r="E24" s="11" t="s">
        <v>28</v>
      </c>
    </row>
    <row r="25" spans="1:6" x14ac:dyDescent="0.2">
      <c r="C25" s="54">
        <v>23</v>
      </c>
      <c r="D25" s="55">
        <v>7</v>
      </c>
      <c r="E25" s="11" t="s">
        <v>29</v>
      </c>
    </row>
    <row r="26" spans="1:6" x14ac:dyDescent="0.2">
      <c r="B26" s="11"/>
      <c r="C26" s="54">
        <v>24</v>
      </c>
      <c r="D26" s="55">
        <v>8</v>
      </c>
      <c r="E26" s="11" t="s">
        <v>29</v>
      </c>
    </row>
    <row r="27" spans="1:6" x14ac:dyDescent="0.2">
      <c r="C27" s="54">
        <v>25</v>
      </c>
      <c r="D27" s="55">
        <v>8</v>
      </c>
      <c r="E27" s="11" t="s">
        <v>30</v>
      </c>
    </row>
    <row r="28" spans="1:6" x14ac:dyDescent="0.2">
      <c r="C28" s="54">
        <v>26</v>
      </c>
      <c r="D28" s="55">
        <v>8</v>
      </c>
      <c r="E28" s="11" t="s">
        <v>30</v>
      </c>
    </row>
    <row r="29" spans="1:6" x14ac:dyDescent="0.2">
      <c r="C29" s="54">
        <v>27</v>
      </c>
      <c r="D29" s="55">
        <v>8</v>
      </c>
      <c r="E29" s="11" t="s">
        <v>30</v>
      </c>
    </row>
    <row r="30" spans="1:6" x14ac:dyDescent="0.2">
      <c r="C30" s="54">
        <v>28</v>
      </c>
      <c r="D30" s="55">
        <v>8</v>
      </c>
      <c r="E30" s="11" t="s">
        <v>30</v>
      </c>
    </row>
    <row r="31" spans="1:6" x14ac:dyDescent="0.2">
      <c r="C31" s="54">
        <v>29</v>
      </c>
      <c r="D31" s="55">
        <v>9</v>
      </c>
      <c r="E31" s="11" t="s">
        <v>30</v>
      </c>
    </row>
    <row r="32" spans="1:6" x14ac:dyDescent="0.2">
      <c r="C32" s="54">
        <v>30</v>
      </c>
      <c r="D32" s="54">
        <v>9</v>
      </c>
      <c r="E32" s="11" t="s">
        <v>31</v>
      </c>
    </row>
    <row r="33" spans="3:5" x14ac:dyDescent="0.2">
      <c r="C33" s="54">
        <v>31</v>
      </c>
      <c r="D33" s="54">
        <v>9</v>
      </c>
      <c r="E33" s="11" t="s">
        <v>31</v>
      </c>
    </row>
    <row r="34" spans="3:5" x14ac:dyDescent="0.2">
      <c r="C34" s="54">
        <v>32</v>
      </c>
      <c r="D34" s="54">
        <v>9</v>
      </c>
      <c r="E34" s="11" t="s">
        <v>31</v>
      </c>
    </row>
    <row r="35" spans="3:5" x14ac:dyDescent="0.2">
      <c r="C35" s="54">
        <v>33</v>
      </c>
      <c r="D35" s="54">
        <v>9</v>
      </c>
      <c r="E35" s="11" t="s">
        <v>31</v>
      </c>
    </row>
    <row r="36" spans="3:5" x14ac:dyDescent="0.2">
      <c r="C36" s="54">
        <v>34</v>
      </c>
      <c r="D36" s="54">
        <v>10</v>
      </c>
      <c r="E36" s="11" t="s">
        <v>32</v>
      </c>
    </row>
    <row r="37" spans="3:5" x14ac:dyDescent="0.2">
      <c r="C37" s="54">
        <v>35</v>
      </c>
      <c r="D37" s="54">
        <v>10</v>
      </c>
      <c r="E37" s="11" t="s">
        <v>32</v>
      </c>
    </row>
    <row r="38" spans="3:5" x14ac:dyDescent="0.2">
      <c r="C38" s="54">
        <v>36</v>
      </c>
      <c r="D38" s="54">
        <v>10</v>
      </c>
      <c r="E38" s="11" t="s">
        <v>32</v>
      </c>
    </row>
    <row r="39" spans="3:5" x14ac:dyDescent="0.2">
      <c r="C39" s="54">
        <v>37</v>
      </c>
      <c r="D39" s="54">
        <v>10</v>
      </c>
      <c r="E39" s="11" t="s">
        <v>33</v>
      </c>
    </row>
    <row r="40" spans="3:5" x14ac:dyDescent="0.2">
      <c r="C40" s="54">
        <v>38</v>
      </c>
      <c r="D40" s="54">
        <v>10</v>
      </c>
      <c r="E40" s="11" t="s">
        <v>33</v>
      </c>
    </row>
    <row r="41" spans="3:5" x14ac:dyDescent="0.2">
      <c r="C41" s="54">
        <v>39</v>
      </c>
      <c r="D41" s="54">
        <v>11</v>
      </c>
      <c r="E41" s="11" t="s">
        <v>33</v>
      </c>
    </row>
    <row r="42" spans="3:5" x14ac:dyDescent="0.2">
      <c r="C42" s="54">
        <v>40</v>
      </c>
      <c r="D42" s="55">
        <v>11</v>
      </c>
      <c r="E42" s="11" t="s">
        <v>33</v>
      </c>
    </row>
    <row r="43" spans="3:5" x14ac:dyDescent="0.2">
      <c r="C43" s="54">
        <v>41</v>
      </c>
      <c r="D43" s="55">
        <v>11</v>
      </c>
      <c r="E43" s="11" t="s">
        <v>34</v>
      </c>
    </row>
    <row r="44" spans="3:5" x14ac:dyDescent="0.2">
      <c r="C44" s="54">
        <v>42</v>
      </c>
      <c r="D44" s="55">
        <v>11</v>
      </c>
      <c r="E44" s="11" t="s">
        <v>34</v>
      </c>
    </row>
    <row r="45" spans="3:5" x14ac:dyDescent="0.2">
      <c r="C45" s="54">
        <v>43</v>
      </c>
      <c r="D45" s="55">
        <v>11</v>
      </c>
      <c r="E45" s="11" t="s">
        <v>34</v>
      </c>
    </row>
    <row r="46" spans="3:5" x14ac:dyDescent="0.2">
      <c r="C46" s="54">
        <v>44</v>
      </c>
      <c r="D46" s="55">
        <v>12</v>
      </c>
      <c r="E46" s="11" t="s">
        <v>34</v>
      </c>
    </row>
    <row r="47" spans="3:5" x14ac:dyDescent="0.2">
      <c r="C47" s="54">
        <v>45</v>
      </c>
      <c r="D47" s="55">
        <v>12</v>
      </c>
      <c r="E47" s="11" t="s">
        <v>35</v>
      </c>
    </row>
    <row r="48" spans="3:5" x14ac:dyDescent="0.2">
      <c r="C48" s="31" t="s">
        <v>50</v>
      </c>
      <c r="D48" s="55"/>
      <c r="E48" s="11"/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General information</vt:lpstr>
      <vt:lpstr>Comments</vt:lpstr>
      <vt:lpstr>Lookup</vt:lpstr>
      <vt:lpstr>Lookup!Extract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Knipp, Ellen</cp:lastModifiedBy>
  <cp:lastPrinted>2016-08-02T07:57:00Z</cp:lastPrinted>
  <dcterms:created xsi:type="dcterms:W3CDTF">2016-03-31T09:41:13Z</dcterms:created>
  <dcterms:modified xsi:type="dcterms:W3CDTF">2020-07-01T06:13:36Z</dcterms:modified>
</cp:coreProperties>
</file>